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428" i="1" l="1"/>
  <c r="A428" i="1"/>
  <c r="B420" i="1"/>
  <c r="A420" i="1"/>
  <c r="B413" i="1"/>
  <c r="A413" i="1"/>
  <c r="B408" i="1"/>
  <c r="A408" i="1"/>
  <c r="B398" i="1"/>
  <c r="A398" i="1"/>
  <c r="J397" i="1"/>
  <c r="I397" i="1"/>
  <c r="H397" i="1"/>
  <c r="G397" i="1"/>
  <c r="F397" i="1"/>
  <c r="B394" i="1"/>
  <c r="A394" i="1"/>
  <c r="L393" i="1"/>
  <c r="J393" i="1"/>
  <c r="I393" i="1"/>
  <c r="H393" i="1"/>
  <c r="G393" i="1"/>
  <c r="F393" i="1"/>
  <c r="B385" i="1"/>
  <c r="A385" i="1"/>
  <c r="B377" i="1"/>
  <c r="A377" i="1"/>
  <c r="B370" i="1"/>
  <c r="A370" i="1"/>
  <c r="B365" i="1"/>
  <c r="A365" i="1"/>
  <c r="B355" i="1"/>
  <c r="A355" i="1"/>
  <c r="J354" i="1"/>
  <c r="I354" i="1"/>
  <c r="H354" i="1"/>
  <c r="G354" i="1"/>
  <c r="F354" i="1"/>
  <c r="B351" i="1"/>
  <c r="A351" i="1"/>
  <c r="L350" i="1"/>
  <c r="B342" i="1"/>
  <c r="A342" i="1"/>
  <c r="F341" i="1"/>
  <c r="B335" i="1"/>
  <c r="A335" i="1"/>
  <c r="B328" i="1"/>
  <c r="A328" i="1"/>
  <c r="B323" i="1"/>
  <c r="A323" i="1"/>
  <c r="B313" i="1"/>
  <c r="A313" i="1"/>
  <c r="J312" i="1"/>
  <c r="I312" i="1"/>
  <c r="H312" i="1"/>
  <c r="G312" i="1"/>
  <c r="F312" i="1"/>
  <c r="B309" i="1"/>
  <c r="A309" i="1"/>
  <c r="L308" i="1"/>
  <c r="B300" i="1"/>
  <c r="A300" i="1"/>
  <c r="F299" i="1"/>
  <c r="B293" i="1"/>
  <c r="A293" i="1"/>
  <c r="B286" i="1"/>
  <c r="A286" i="1"/>
  <c r="B281" i="1"/>
  <c r="A281" i="1"/>
  <c r="F280" i="1"/>
  <c r="B271" i="1"/>
  <c r="A271" i="1"/>
  <c r="J270" i="1"/>
  <c r="I270" i="1"/>
  <c r="H270" i="1"/>
  <c r="G270" i="1"/>
  <c r="F270" i="1"/>
  <c r="B267" i="1"/>
  <c r="A267" i="1"/>
  <c r="B258" i="1"/>
  <c r="A258" i="1"/>
  <c r="F257" i="1"/>
  <c r="B251" i="1"/>
  <c r="A251" i="1"/>
  <c r="B244" i="1"/>
  <c r="A244" i="1"/>
  <c r="B239" i="1"/>
  <c r="A239" i="1"/>
  <c r="F238" i="1"/>
  <c r="B229" i="1"/>
  <c r="A229" i="1"/>
  <c r="J228" i="1"/>
  <c r="I228" i="1"/>
  <c r="H228" i="1"/>
  <c r="G228" i="1"/>
  <c r="F228" i="1"/>
  <c r="B225" i="1"/>
  <c r="A225" i="1"/>
  <c r="L224" i="1"/>
  <c r="F224" i="1"/>
  <c r="B216" i="1"/>
  <c r="A216" i="1"/>
  <c r="F215" i="1"/>
  <c r="B209" i="1"/>
  <c r="A209" i="1"/>
  <c r="B201" i="1"/>
  <c r="A201" i="1"/>
  <c r="F200" i="1"/>
  <c r="B196" i="1"/>
  <c r="A196" i="1"/>
  <c r="F195" i="1"/>
  <c r="B186" i="1"/>
  <c r="A186" i="1"/>
  <c r="J185" i="1"/>
  <c r="I185" i="1"/>
  <c r="H185" i="1"/>
  <c r="G185" i="1"/>
  <c r="F185" i="1"/>
  <c r="B182" i="1"/>
  <c r="A182" i="1"/>
  <c r="L181" i="1"/>
  <c r="F181" i="1"/>
  <c r="B173" i="1"/>
  <c r="A173" i="1"/>
  <c r="F172" i="1"/>
  <c r="B166" i="1"/>
  <c r="A166" i="1"/>
  <c r="F165" i="1"/>
  <c r="B159" i="1"/>
  <c r="A159" i="1"/>
  <c r="F158" i="1"/>
  <c r="B154" i="1"/>
  <c r="A154" i="1"/>
  <c r="F153" i="1"/>
  <c r="B144" i="1"/>
  <c r="A144" i="1"/>
  <c r="J143" i="1"/>
  <c r="I143" i="1"/>
  <c r="H143" i="1"/>
  <c r="G143" i="1"/>
  <c r="F143" i="1"/>
  <c r="B140" i="1"/>
  <c r="A140" i="1"/>
  <c r="L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173" i="1" l="1"/>
  <c r="H131" i="1"/>
  <c r="F131" i="1"/>
  <c r="J131" i="1"/>
  <c r="I131" i="1"/>
  <c r="G131" i="1"/>
  <c r="H89" i="1"/>
  <c r="G89" i="1"/>
  <c r="J89" i="1"/>
  <c r="I89" i="1"/>
  <c r="F89" i="1"/>
  <c r="H47" i="1"/>
  <c r="J47" i="1"/>
  <c r="I47" i="1"/>
  <c r="G47" i="1"/>
  <c r="F47" i="1"/>
  <c r="L101" i="1"/>
  <c r="L131" i="1"/>
  <c r="L243" i="1"/>
  <c r="L238" i="1"/>
  <c r="L195" i="1"/>
  <c r="L200" i="1"/>
  <c r="L27" i="1"/>
  <c r="L32" i="1"/>
  <c r="L354" i="1"/>
  <c r="L385" i="1"/>
  <c r="L412" i="1"/>
  <c r="L407" i="1"/>
  <c r="L216" i="1"/>
  <c r="L185" i="1"/>
  <c r="L173" i="1"/>
  <c r="L143" i="1"/>
  <c r="L397" i="1"/>
  <c r="L428" i="1"/>
  <c r="L69" i="1"/>
  <c r="L74" i="1"/>
  <c r="L250" i="1"/>
  <c r="L59" i="1"/>
  <c r="L89" i="1"/>
  <c r="L88" i="1"/>
  <c r="L376" i="1"/>
  <c r="L39" i="1"/>
  <c r="L17" i="1"/>
  <c r="L47" i="1"/>
  <c r="L280" i="1"/>
  <c r="L285" i="1"/>
  <c r="L322" i="1"/>
  <c r="L327" i="1"/>
  <c r="L258" i="1"/>
  <c r="L228" i="1"/>
  <c r="L81" i="1"/>
  <c r="L270" i="1"/>
  <c r="L300" i="1"/>
  <c r="L158" i="1"/>
  <c r="L153" i="1"/>
  <c r="L342" i="1"/>
  <c r="L312" i="1"/>
  <c r="L427" i="1"/>
  <c r="L130" i="1"/>
  <c r="L384" i="1"/>
  <c r="L292" i="1"/>
  <c r="L111" i="1"/>
  <c r="L116" i="1"/>
  <c r="L364" i="1"/>
  <c r="L369" i="1"/>
  <c r="L215" i="1"/>
  <c r="L206" i="1"/>
  <c r="L46" i="1"/>
  <c r="L341" i="1"/>
  <c r="L257" i="1"/>
  <c r="L165" i="1"/>
  <c r="L123" i="1"/>
  <c r="L172" i="1"/>
  <c r="L419" i="1"/>
  <c r="L299" i="1"/>
</calcChain>
</file>

<file path=xl/sharedStrings.xml><?xml version="1.0" encoding="utf-8"?>
<sst xmlns="http://schemas.openxmlformats.org/spreadsheetml/2006/main" count="853" uniqueCount="212">
  <si>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</si>
  <si>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</si>
  <si>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</si>
  <si>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</si>
  <si>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</si>
  <si>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</si>
  <si>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</si>
  <si>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</si>
  <si>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</si>
  <si>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</si>
  <si>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</si>
  <si>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</si>
  <si>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</si>
  <si>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</si>
  <si>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</si>
  <si>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</si>
  <si>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</si>
  <si>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</si>
  <si>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</si>
  <si>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</si>
  <si>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</si>
  <si>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</si>
  <si>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</si>
  <si>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</si>
  <si>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</si>
  <si>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</si>
  <si>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</si>
  <si>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</si>
  <si>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</si>
  <si>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</si>
  <si>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</si>
  <si>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</si>
  <si>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</si>
  <si>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</si>
  <si>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</si>
  <si>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</si>
  <si>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</si>
  <si>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</si>
  <si>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</si>
  <si>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</si>
  <si>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</si>
  <si>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</si>
  <si>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</si>
  <si>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</si>
  <si>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"Верещагинская школа - интернат"</t>
  </si>
  <si>
    <t>каша рисовая молочная жидкая (крупа рисовая, молоко, сахар, масло слив.)</t>
  </si>
  <si>
    <t xml:space="preserve">директор </t>
  </si>
  <si>
    <t xml:space="preserve">Д.И.Петрова </t>
  </si>
  <si>
    <t>000/100</t>
  </si>
  <si>
    <t>чай с сахаром( чай- заварка, сахар -песок )</t>
  </si>
  <si>
    <t>хлеб пшеничный (мука пшеничная, дрожжи, соль)</t>
  </si>
  <si>
    <t>000/108</t>
  </si>
  <si>
    <t xml:space="preserve"> </t>
  </si>
  <si>
    <t>хлеб ржаной (мука ржаная, дрожжи, соль)</t>
  </si>
  <si>
    <t>000/109</t>
  </si>
  <si>
    <t>сыр (порциями)</t>
  </si>
  <si>
    <t>суп картоф.с бобовыми ( горох, картофель, морковь, лук репч., масло )</t>
  </si>
  <si>
    <t>037/144</t>
  </si>
  <si>
    <t>тефтели мясные с соусом собственного производства(говядина, хлеб, молоко, лук, соль,масло раст.,мука, томат,морковь, сахар)</t>
  </si>
  <si>
    <t>макаронные изд-я отварные с овощами (макаронные изд., масло слив., соль, морковь, лук репч., том.паста)</t>
  </si>
  <si>
    <t>205/294</t>
  </si>
  <si>
    <t>компот из свежих плодов и ягод (яблоки,свеж. лим.кислота</t>
  </si>
  <si>
    <t>хлеб ржаной ( мука ржаная, дрожжи, соль)</t>
  </si>
  <si>
    <t xml:space="preserve">мучное изделие </t>
  </si>
  <si>
    <t>464/21</t>
  </si>
  <si>
    <t xml:space="preserve">кофейный напиток </t>
  </si>
  <si>
    <t xml:space="preserve">фрукты </t>
  </si>
  <si>
    <t>000/112</t>
  </si>
  <si>
    <t>макаронные изделия запеченные с сыром ( макароны, сыр, масло сливочное, соль)</t>
  </si>
  <si>
    <t>компот из смеси сухофруктов ( смесь сухофруктов, сахар, лимонная кислота)</t>
  </si>
  <si>
    <t>495/21</t>
  </si>
  <si>
    <t xml:space="preserve">овощи натуральные </t>
  </si>
  <si>
    <t xml:space="preserve">кисломолочный продукт </t>
  </si>
  <si>
    <t>245/516</t>
  </si>
  <si>
    <t>00/108</t>
  </si>
  <si>
    <t>каша пшенная молочная жидкая (крупа пшенная, молоко, соль, сахар, маасло слив.)</t>
  </si>
  <si>
    <t>чай с  лимоном ( чай -заварка, сахар, лимон)</t>
  </si>
  <si>
    <t>103/258</t>
  </si>
  <si>
    <t>винегрет овощной (картофель, свекла, морковь, огурец солен., лук репчат., масло раст., соль)</t>
  </si>
  <si>
    <t>001/076</t>
  </si>
  <si>
    <t>щи из св. капусты с картоф. (капуста св., картофель, морковь, лук репч., масло, сметана, соль)</t>
  </si>
  <si>
    <t>055/142</t>
  </si>
  <si>
    <t>греча по-купечески (греча филе кур, морковь, лук, масло, соль)</t>
  </si>
  <si>
    <t>компот из плодов или ягод сушеных ( сахар, лим.кисл., изюм суш.)</t>
  </si>
  <si>
    <t>494/21</t>
  </si>
  <si>
    <t>сок</t>
  </si>
  <si>
    <t>000/519</t>
  </si>
  <si>
    <t xml:space="preserve">мучные изделия </t>
  </si>
  <si>
    <t>304/637</t>
  </si>
  <si>
    <t>котлеты или биточки рыбные ( рыба, хлеб, сухари пани ровочные, соль, масло растительное, мука, масло сл., томат, сахар)</t>
  </si>
  <si>
    <t>макаронные изделия отварные ( макаронные изделия, масло сливочное, соль)</t>
  </si>
  <si>
    <t>204/291</t>
  </si>
  <si>
    <t>компот из плодов или ягод сушеных ( сахар, лимонная кислота, курага)</t>
  </si>
  <si>
    <t>каша манная молочная жидкая (крупа манная, молоко, сахар, соль, масло слив.)</t>
  </si>
  <si>
    <t>098/262</t>
  </si>
  <si>
    <t>чай с  повидлом (чай, повидло)</t>
  </si>
  <si>
    <t>458/21</t>
  </si>
  <si>
    <t>борщ с капустой и картофелем м.р. (капуста свеж. , картофель, свекла, морковь, лук репч., соль, сахар, сметана)</t>
  </si>
  <si>
    <t>027/128</t>
  </si>
  <si>
    <t>котлеты Прикамские  (говядина, кур. Мясо, лук, сухари, соль, хлеб, мука, масло слив., томат, сахар)</t>
  </si>
  <si>
    <t>картофель отварной (картофель, масло растительное)</t>
  </si>
  <si>
    <t>214/426</t>
  </si>
  <si>
    <t xml:space="preserve">кисель из клюквы (клюква, сахар, крахмал картофельный) </t>
  </si>
  <si>
    <t>246/502</t>
  </si>
  <si>
    <t>кисель витаминный (лимонная кислота, сахар, крахмал, шиповник)</t>
  </si>
  <si>
    <t>481/2021</t>
  </si>
  <si>
    <t>логман по-школьному</t>
  </si>
  <si>
    <t>салат картофельный ( картофель, лук, масло раст.)</t>
  </si>
  <si>
    <t>чай с сахором ( чай-заврка, сахар- песок)</t>
  </si>
  <si>
    <t>099/267</t>
  </si>
  <si>
    <t>000/050</t>
  </si>
  <si>
    <t>60/30</t>
  </si>
  <si>
    <t>216/429</t>
  </si>
  <si>
    <t>127/316</t>
  </si>
  <si>
    <t>105/268</t>
  </si>
  <si>
    <t>460/21</t>
  </si>
  <si>
    <t>064/000</t>
  </si>
  <si>
    <t>000/518</t>
  </si>
  <si>
    <t>000/479</t>
  </si>
  <si>
    <t>196/237</t>
  </si>
  <si>
    <t>039/147</t>
  </si>
  <si>
    <t>217/430</t>
  </si>
  <si>
    <t>000/106</t>
  </si>
  <si>
    <t>106/255</t>
  </si>
  <si>
    <t>201/414</t>
  </si>
  <si>
    <t>каша пшеничная молочная жидкая (крупа пшеничная ,молоко, сахар, масло слив)</t>
  </si>
  <si>
    <t>кофейный напиток ( кофейный напиток, сахар, молоко, вода)</t>
  </si>
  <si>
    <t>Хлеб пшеничный(мука пшеничная дрожжи соль)</t>
  </si>
  <si>
    <t>Хлеб ржаной(мука ржаная дрожжи соль)</t>
  </si>
  <si>
    <t>сыр(  порциями)</t>
  </si>
  <si>
    <t>Салат из свеклы отварной (свекла, масло раст.)</t>
  </si>
  <si>
    <t>Суп картофельный с бобовыми (горох, картофель, морковь, лук репч., масло)</t>
  </si>
  <si>
    <t>котлеты по гречески (греча, куриное филе, яйцо, лук репчатый, чеснок, соль, сухари)</t>
  </si>
  <si>
    <t>Картофельное пюре (картофель, молоко, масло сл.)</t>
  </si>
  <si>
    <t>Кисель из концентрата плодового или ягодного (концентрат)</t>
  </si>
  <si>
    <t xml:space="preserve"> мучное изделия</t>
  </si>
  <si>
    <t>компот из свежих плодов и ягод (яблоки, сахар, лим.кислота)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</si>
  <si>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</si>
  <si>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</si>
  <si>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Чай с сахаром (чай-заварка, сахар-песок)</t>
  </si>
  <si>
    <t>Каша рисовая молочная жидкая(крупа рисовая молоко сахар масло слив.)</t>
  </si>
  <si>
    <t>Чай с молоком (чай, сахар, молоко)</t>
  </si>
  <si>
    <t>масло сливочное ( порциями)</t>
  </si>
  <si>
    <t>Суп картофельный с рыб.консервами (консервы рыбные, картофель, морковь, лук репч., масло сл.)</t>
  </si>
  <si>
    <t>жаркое из курицы с картофелем ( филе кур, картофель, морковь, лук, масло раст., соль)</t>
  </si>
  <si>
    <t>Компот из  яблок с лимоном (яблоки, лимоны, сахар)</t>
  </si>
  <si>
    <t>Сок</t>
  </si>
  <si>
    <t>Винегрет овощной(картофель свекла морковь огурец солен. лук репчат.масло растит. соль)</t>
  </si>
  <si>
    <t>греча с овощами (греча, морковь,лук, масло)</t>
  </si>
  <si>
    <t>какао с молоком (како-порошок, сахар молоко)</t>
  </si>
  <si>
    <t>462/21</t>
  </si>
  <si>
    <t>Каша пшенная молоч.жидкая(крупа пшенная молоко сахар масло слив.)</t>
  </si>
  <si>
    <t>Чай с лимоном (чай-заварка,сахар,лимон)</t>
  </si>
  <si>
    <t>265/494</t>
  </si>
  <si>
    <t>Борщ с капустой и картофелем м.р.(капуста свеж.   картофель свекла морковь лук репч. соль сахар сметана</t>
  </si>
  <si>
    <t>Котлета Прикамская (говядина, кур.мясо, хлеб, мука, соль, лук репч,сухари панировочные масло сл., томат, сахар)</t>
  </si>
  <si>
    <t>Каша грЕчневая рассыпчатая (крупа гречневая, масло сл., соль)</t>
  </si>
  <si>
    <t>Компот из свежих плодов и ягод (плоды и ягоды,лимон.кислота,сахар)</t>
  </si>
  <si>
    <t>60/ 2003</t>
  </si>
  <si>
    <t>Дет.сад</t>
  </si>
  <si>
    <t xml:space="preserve"> СОК</t>
  </si>
  <si>
    <t xml:space="preserve"> мучное изделие</t>
  </si>
  <si>
    <t xml:space="preserve"> фрукты</t>
  </si>
  <si>
    <t>покуп</t>
  </si>
  <si>
    <t>Салат картофельный (картофель, лук, масло раст.)</t>
  </si>
  <si>
    <t>Рагу по-домашнему (филе кур., картофель, капуста бел., морковь, лук, масло раст., соль)</t>
  </si>
  <si>
    <t>гарниры</t>
  </si>
  <si>
    <t>дет.сад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</si>
  <si>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</si>
  <si>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</si>
  <si>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масло сливочное (порциями)</t>
  </si>
  <si>
    <t>Щи из св.капусты с картоф.(капуста св.картофель морковь лук репч.масло.сметана соль)</t>
  </si>
  <si>
    <t>*55/142</t>
  </si>
  <si>
    <t>Котлеты или биточки рыбные (рыба, хлеб, сухари панир., масло раст., мука, масло сл., томат, сахар)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</si>
  <si>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</si>
  <si>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</si>
  <si>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>238/453</t>
  </si>
  <si>
    <t>Кофейный напиток (молоко, сахар, коф.напиток, вода )</t>
  </si>
  <si>
    <t xml:space="preserve"> 464/21</t>
  </si>
  <si>
    <t xml:space="preserve"> кондитерские изделия</t>
  </si>
  <si>
    <t>000/589</t>
  </si>
  <si>
    <t>Бутерброды с сыром (2-й вариант) (сыр, масло сл., хлеб пшен)</t>
  </si>
  <si>
    <t>341/000</t>
  </si>
  <si>
    <t>Суп молочный с макаронными изд. (молоко, масло сл., сахар, макар.изд)</t>
  </si>
  <si>
    <t>045/165</t>
  </si>
  <si>
    <t>Компот  из яблок с лимоном (яблоки, лимоны,сахар)</t>
  </si>
  <si>
    <t>487/21</t>
  </si>
  <si>
    <t>Каша пшеничная молоч.жидкая(крупа пшеничная молоко сахар масло слив.)</t>
  </si>
  <si>
    <t xml:space="preserve"> 460/21</t>
  </si>
  <si>
    <t>Суп картоф.с мак.изд. (картофель,морковь, мак.изд., лук репчатый,масло сл.)</t>
  </si>
  <si>
    <t>Оладьи из печени по-кунцевски (печень, морковь, мука, яйца, соль, масло сл., солоко, сахар)</t>
  </si>
  <si>
    <t>Картофельное пюре с морковью (картофель, морковь, молоко, масло сл.)</t>
  </si>
  <si>
    <t>Напиток из шиповника(шиповник,сахар)</t>
  </si>
  <si>
    <t>261/519</t>
  </si>
  <si>
    <t>*00/518</t>
  </si>
  <si>
    <t>мучное изделие</t>
  </si>
  <si>
    <t>Овощи натуральные (огурцы свежие)</t>
  </si>
  <si>
    <t>Макаронные изд., запеченные с сыром (мак.изд., сыр, масло сл., соль)</t>
  </si>
  <si>
    <t>Капуста тушеная с кур.филе  ( филе куринное, капуста белок., морковь, масло раст.,лук репч., томат. ,  соль )</t>
  </si>
  <si>
    <t>Компот из плодов или ягод сушеных (сахар, лим.кислота, курага)</t>
  </si>
  <si>
    <t>Салат  из свеклы отварной (свекла, масло раст.)</t>
  </si>
  <si>
    <t>Компот из смеси сухофруктов (сахар, лим.кислота, смесь сухофруктов)</t>
  </si>
  <si>
    <t>Кефир</t>
  </si>
  <si>
    <t>Каша ячневая молочная вязкая (крупа, молоко,масло слив.)</t>
  </si>
  <si>
    <t>Кофейный напиток (молоко, сахар, коф.напиток)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</si>
  <si>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</si>
  <si>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</si>
  <si>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оторной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</si>
  <si>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</si>
  <si>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</si>
  <si>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 xml:space="preserve"> 238/453</t>
  </si>
  <si>
    <t xml:space="preserve"> 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</si>
</sst>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4" fillId="5" borderId="24" xfId="0" applyFont="1" applyFill="1" applyBorder="1" applyAlignment="1">
      <alignment horizontal="right" wrapText="1"/>
    </xf>
    <xf numFmtId="0" fontId="14" fillId="5" borderId="24" xfId="0" applyFont="1" applyFill="1" applyBorder="1" applyAlignment="1">
      <alignment horizontal="left" wrapText="1"/>
    </xf>
    <xf numFmtId="0" fontId="14" fillId="5" borderId="25" xfId="0" applyFont="1" applyFill="1" applyBorder="1" applyAlignment="1">
      <alignment horizontal="right" wrapText="1"/>
    </xf>
    <xf numFmtId="0" fontId="14" fillId="5" borderId="26" xfId="0" applyFont="1" applyFill="1" applyBorder="1" applyAlignment="1">
      <alignment horizontal="left" wrapText="1"/>
    </xf>
    <xf numFmtId="0" fontId="14" fillId="5" borderId="26" xfId="0" applyFont="1" applyFill="1" applyBorder="1" applyAlignment="1">
      <alignment horizontal="right" wrapText="1"/>
    </xf>
    <xf numFmtId="0" fontId="5" fillId="2" borderId="2" xfId="0" applyFont="1" applyFill="1" applyBorder="1" applyAlignment="1" applyProtection="1">
      <alignment horizontal="right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Protection="1">
      <protection locked="0"/>
    </xf>
    <xf numFmtId="0" fontId="5" fillId="2" borderId="16" xfId="0" applyFont="1" applyFill="1" applyBorder="1" applyAlignment="1" applyProtection="1">
      <alignment vertical="top" wrapText="1"/>
      <protection locked="0"/>
    </xf>
    <xf numFmtId="0" fontId="15" fillId="2" borderId="16" xfId="0" applyFont="1" applyFill="1" applyBorder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horizontal="right" vertical="top" wrapText="1"/>
      <protection locked="0"/>
    </xf>
    <xf numFmtId="0" fontId="15" fillId="2" borderId="16" xfId="0" applyFont="1" applyFill="1" applyBorder="1" applyAlignment="1" applyProtection="1">
      <alignment horizontal="right" vertical="top" wrapText="1"/>
      <protection locked="0"/>
    </xf>
    <xf numFmtId="2" fontId="0" fillId="6" borderId="2" xfId="0" applyNumberFormat="1" applyFill="1" applyBorder="1" applyProtection="1">
      <protection locked="0"/>
    </xf>
    <xf numFmtId="2" fontId="0" fillId="6" borderId="16" xfId="0" applyNumberFormat="1" applyFill="1" applyBorder="1" applyProtection="1">
      <protection locked="0"/>
    </xf>
    <xf numFmtId="0" fontId="3" fillId="0" borderId="2" xfId="0" applyFont="1" applyBorder="1"/>
    <xf numFmtId="0" fontId="2" fillId="0" borderId="2" xfId="0" applyFont="1" applyBorder="1"/>
    <xf numFmtId="0" fontId="14" fillId="0" borderId="0" xfId="0" applyFont="1" applyAlignment="1">
      <alignment horizontal="right"/>
    </xf>
    <xf numFmtId="0" fontId="14" fillId="5" borderId="27" xfId="0" applyFont="1" applyFill="1" applyBorder="1" applyAlignment="1">
      <alignment horizontal="left" wrapText="1"/>
    </xf>
    <xf numFmtId="0" fontId="2" fillId="3" borderId="2" xfId="0" applyFont="1" applyFill="1" applyBorder="1"/>
    <xf numFmtId="0" fontId="15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8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0" fillId="6" borderId="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0" fillId="6" borderId="2" xfId="0" applyFill="1" applyBorder="1" applyProtection="1"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0" fillId="6" borderId="2" xfId="0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1" fillId="6" borderId="28" xfId="0" applyFont="1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0" fillId="6" borderId="2" xfId="0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2" xfId="0" applyBorder="1"/>
    <xf numFmtId="0" fontId="1" fillId="0" borderId="2" xfId="0" applyFont="1" applyBorder="1"/>
    <xf numFmtId="0" fontId="5" fillId="2" borderId="2" xfId="0" applyFont="1" applyFill="1" applyBorder="1" applyAlignment="1" applyProtection="1">
      <alignment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0" xfId="0" applyFont="1"/>
    <xf numFmtId="0" fontId="0" fillId="0" borderId="2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0" fillId="6" borderId="2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0" fillId="6" borderId="28" xfId="0" applyFill="1" applyBorder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5" fillId="2" borderId="2" xfId="0" applyFont="1" applyFill="1" applyBorder="1" applyAlignment="1" applyProtection="1">
      <alignment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1" fillId="3" borderId="2" xfId="0" applyFont="1" applyFill="1" applyBorder="1"/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vertical="top" wrapText="1"/>
    </xf>
    <xf numFmtId="0" fontId="0" fillId="0" borderId="2" xfId="0" applyBorder="1"/>
    <xf numFmtId="0" fontId="15" fillId="0" borderId="0" xfId="0" applyFont="1" applyAlignment="1">
      <alignment horizontal="left"/>
    </xf>
    <xf numFmtId="0" fontId="0" fillId="6" borderId="2" xfId="0" applyFill="1" applyBorder="1" applyProtection="1"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2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right" vertical="top" wrapText="1"/>
      <protection locked="0"/>
    </xf>
    <xf numFmtId="0" fontId="5" fillId="0" borderId="5" xfId="0" applyFont="1" applyBorder="1" applyAlignment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1" fillId="3" borderId="2" xfId="0" applyFont="1" applyFill="1" applyBorder="1"/>
    <xf numFmtId="0" fontId="5" fillId="0" borderId="5" xfId="0" applyFont="1" applyBorder="1" applyAlignment="1">
      <alignment horizontal="center" vertical="top" wrapText="1"/>
    </xf>
    <xf numFmtId="0" fontId="0" fillId="0" borderId="2" xfId="0" applyBorder="1"/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15" fillId="0" borderId="0" xfId="0" applyFont="1"/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/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1" fillId="3" borderId="2" xfId="0" applyFont="1" applyFill="1" applyBorder="1"/>
    <xf numFmtId="0" fontId="5" fillId="0" borderId="5" xfId="0" applyFont="1" applyBorder="1" applyAlignment="1">
      <alignment horizontal="center" vertical="top" wrapText="1"/>
    </xf>
    <xf numFmtId="0" fontId="0" fillId="0" borderId="2" xfId="0" applyBorder="1"/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15" fillId="0" borderId="0" xfId="0" applyFont="1" applyAlignment="1">
      <alignment horizontal="left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0" fillId="6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1" fillId="3" borderId="2" xfId="0" applyFont="1" applyFill="1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5" fillId="0" borderId="0" xfId="0" applyFont="1"/>
    <xf numFmtId="0" fontId="0" fillId="0" borderId="6" xfId="0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3" borderId="2" xfId="0" applyFill="1" applyBorder="1"/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0" fillId="6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1" fillId="3" borderId="2" xfId="0" applyFont="1" applyFill="1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0" fillId="3" borderId="2" xfId="0" applyFill="1" applyBorder="1"/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9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8"/>
  <sheetViews>
    <sheetView tabSelected="1" workbookViewId="0">
      <pane xSplit="4" ySplit="5" topLeftCell="E407" activePane="bottomRight" state="frozen"/>
      <selection pane="topRight" activeCell="E1" sqref="E1"/>
      <selection pane="bottomLeft" activeCell="A6" sqref="A6"/>
      <selection pane="bottomRight" activeCell="N423" sqref="N4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2" t="s">
        <v>44</v>
      </c>
      <c r="D1" s="413"/>
      <c r="E1" s="413"/>
      <c r="F1" s="13" t="s">
        <v>15</v>
      </c>
      <c r="G1" s="2" t="s">
        <v>16</v>
      </c>
      <c r="H1" s="414" t="s">
        <v>46</v>
      </c>
      <c r="I1" s="415"/>
      <c r="J1" s="415"/>
      <c r="K1" s="415"/>
    </row>
    <row r="2" spans="1:12" ht="18" x14ac:dyDescent="0.2">
      <c r="A2" s="35" t="s">
        <v>5</v>
      </c>
      <c r="C2" s="2"/>
      <c r="G2" s="2" t="s">
        <v>17</v>
      </c>
      <c r="H2" s="414" t="s">
        <v>47</v>
      </c>
      <c r="I2" s="415"/>
      <c r="J2" s="415"/>
      <c r="K2" s="415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18</v>
      </c>
      <c r="H3" s="46">
        <v>28</v>
      </c>
      <c r="I3" s="46">
        <v>3</v>
      </c>
      <c r="J3" s="47">
        <v>2024</v>
      </c>
      <c r="K3" s="1"/>
    </row>
    <row r="4" spans="1:12" x14ac:dyDescent="0.2">
      <c r="C4" s="2"/>
      <c r="D4" s="4"/>
      <c r="H4" s="48" t="s">
        <v>41</v>
      </c>
      <c r="I4" s="48" t="s">
        <v>42</v>
      </c>
      <c r="J4" s="48" t="s">
        <v>43</v>
      </c>
    </row>
    <row r="5" spans="1:12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39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9" t="s">
        <v>45</v>
      </c>
      <c r="F6" s="49">
        <v>210</v>
      </c>
      <c r="G6" s="49">
        <v>5.82</v>
      </c>
      <c r="H6" s="49">
        <v>9.06</v>
      </c>
      <c r="I6" s="49">
        <v>34.020000000000003</v>
      </c>
      <c r="J6" s="49">
        <v>241</v>
      </c>
      <c r="K6" s="49" t="s">
        <v>48</v>
      </c>
      <c r="L6" s="40"/>
    </row>
    <row r="7" spans="1:12" ht="15.75" thickBot="1" x14ac:dyDescent="0.3">
      <c r="A7" s="25"/>
      <c r="B7" s="16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.75" thickBot="1" x14ac:dyDescent="0.3">
      <c r="A8" s="25"/>
      <c r="B8" s="16"/>
      <c r="C8" s="11"/>
      <c r="D8" s="7" t="s">
        <v>21</v>
      </c>
      <c r="E8" s="49" t="s">
        <v>49</v>
      </c>
      <c r="F8" s="49">
        <v>200</v>
      </c>
      <c r="G8" s="49">
        <v>0.2</v>
      </c>
      <c r="H8" s="50">
        <v>0.1</v>
      </c>
      <c r="I8" s="49">
        <v>9.3000000000000007</v>
      </c>
      <c r="J8" s="50">
        <v>38</v>
      </c>
      <c r="K8" s="49" t="s">
        <v>51</v>
      </c>
      <c r="L8" s="42"/>
    </row>
    <row r="9" spans="1:12" ht="15.75" thickBot="1" x14ac:dyDescent="0.3">
      <c r="A9" s="25"/>
      <c r="B9" s="16"/>
      <c r="C9" s="11"/>
      <c r="D9" s="7" t="s">
        <v>22</v>
      </c>
      <c r="E9" s="49" t="s">
        <v>50</v>
      </c>
      <c r="F9" s="49">
        <v>50</v>
      </c>
      <c r="G9" s="49">
        <v>3.8</v>
      </c>
      <c r="H9" s="49">
        <v>0.4</v>
      </c>
      <c r="I9" s="49">
        <v>24.8</v>
      </c>
      <c r="J9" s="50">
        <v>118</v>
      </c>
      <c r="K9" s="49" t="s">
        <v>51</v>
      </c>
      <c r="L9" s="42"/>
    </row>
    <row r="10" spans="1:12" ht="15.75" thickBot="1" x14ac:dyDescent="0.3">
      <c r="A10" s="25"/>
      <c r="B10" s="16"/>
      <c r="C10" s="11"/>
      <c r="D10" s="51" t="s">
        <v>22</v>
      </c>
      <c r="E10" s="49" t="s">
        <v>53</v>
      </c>
      <c r="F10" s="49">
        <v>30</v>
      </c>
      <c r="G10" s="50">
        <v>2.4</v>
      </c>
      <c r="H10" s="50">
        <v>0.45</v>
      </c>
      <c r="I10" s="52">
        <v>12.03</v>
      </c>
      <c r="J10" s="49">
        <v>62</v>
      </c>
      <c r="K10" s="49" t="s">
        <v>54</v>
      </c>
      <c r="L10" s="42"/>
    </row>
    <row r="11" spans="1:12" ht="15.75" thickBot="1" x14ac:dyDescent="0.3">
      <c r="A11" s="25"/>
      <c r="B11" s="16"/>
      <c r="C11" s="11"/>
      <c r="D11" s="6"/>
      <c r="E11" s="53" t="s">
        <v>55</v>
      </c>
      <c r="F11" s="49">
        <v>10</v>
      </c>
      <c r="G11" s="54">
        <v>2.3199999999999998</v>
      </c>
      <c r="H11" s="54">
        <v>2.95</v>
      </c>
      <c r="I11" s="42"/>
      <c r="J11" s="49">
        <v>36</v>
      </c>
      <c r="K11" s="49" t="s">
        <v>48</v>
      </c>
      <c r="L11" s="42"/>
    </row>
    <row r="12" spans="1:12" ht="15.75" thickTop="1" x14ac:dyDescent="0.25">
      <c r="A12" s="25"/>
      <c r="B12" s="16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500</v>
      </c>
      <c r="G13" s="21">
        <f t="shared" ref="G13:J13" si="0">SUM(G6:G12)</f>
        <v>14.540000000000001</v>
      </c>
      <c r="H13" s="21">
        <f t="shared" si="0"/>
        <v>12.96</v>
      </c>
      <c r="I13" s="21">
        <f t="shared" si="0"/>
        <v>80.150000000000006</v>
      </c>
      <c r="J13" s="21">
        <f t="shared" si="0"/>
        <v>495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5"/>
      <c r="B15" s="16"/>
      <c r="C15" s="11"/>
      <c r="D15" s="6"/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5"/>
      <c r="B16" s="16"/>
      <c r="C16" s="11"/>
      <c r="D16" s="6"/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.75" thickBot="1" x14ac:dyDescent="0.3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41"/>
      <c r="F18" s="42"/>
      <c r="G18" s="42"/>
      <c r="H18" s="42"/>
      <c r="I18" s="42"/>
      <c r="J18" s="42"/>
      <c r="K18" s="43"/>
      <c r="L18" s="42"/>
    </row>
    <row r="19" spans="1:12" ht="15.75" thickBot="1" x14ac:dyDescent="0.3">
      <c r="A19" s="25"/>
      <c r="B19" s="16"/>
      <c r="C19" s="11"/>
      <c r="D19" s="7" t="s">
        <v>27</v>
      </c>
      <c r="E19" s="49" t="s">
        <v>56</v>
      </c>
      <c r="F19" s="55">
        <v>250</v>
      </c>
      <c r="G19" s="50">
        <v>5.12</v>
      </c>
      <c r="H19" s="50">
        <v>3.99</v>
      </c>
      <c r="I19" s="52">
        <v>18.03</v>
      </c>
      <c r="J19" s="49">
        <v>128</v>
      </c>
      <c r="K19" s="49" t="s">
        <v>57</v>
      </c>
      <c r="L19" s="42"/>
    </row>
    <row r="20" spans="1:12" ht="15.75" thickBot="1" x14ac:dyDescent="0.3">
      <c r="A20" s="25"/>
      <c r="B20" s="16"/>
      <c r="C20" s="11"/>
      <c r="D20" s="7" t="s">
        <v>28</v>
      </c>
      <c r="E20" s="49" t="s">
        <v>58</v>
      </c>
      <c r="F20" s="55">
        <v>90</v>
      </c>
      <c r="G20" s="50">
        <v>7.57</v>
      </c>
      <c r="H20" s="50">
        <v>7.5</v>
      </c>
      <c r="I20" s="52">
        <v>10.27</v>
      </c>
      <c r="J20" s="49">
        <v>140</v>
      </c>
      <c r="K20" s="43"/>
      <c r="L20" s="42"/>
    </row>
    <row r="21" spans="1:12" ht="15.75" thickBot="1" x14ac:dyDescent="0.3">
      <c r="A21" s="25"/>
      <c r="B21" s="16"/>
      <c r="C21" s="11"/>
      <c r="D21" s="7" t="s">
        <v>29</v>
      </c>
      <c r="E21" s="49" t="s">
        <v>59</v>
      </c>
      <c r="F21" s="55">
        <v>155</v>
      </c>
      <c r="G21" s="50">
        <v>5.13</v>
      </c>
      <c r="H21" s="50">
        <v>5.78</v>
      </c>
      <c r="I21" s="50">
        <v>31.62</v>
      </c>
      <c r="J21" s="49">
        <v>198</v>
      </c>
      <c r="K21" s="51" t="s">
        <v>60</v>
      </c>
      <c r="L21" s="42"/>
    </row>
    <row r="22" spans="1:12" ht="15.75" thickBot="1" x14ac:dyDescent="0.3">
      <c r="A22" s="25"/>
      <c r="B22" s="16"/>
      <c r="C22" s="11"/>
      <c r="D22" s="7" t="s">
        <v>30</v>
      </c>
      <c r="E22" s="49" t="s">
        <v>61</v>
      </c>
      <c r="F22" s="50">
        <v>200</v>
      </c>
      <c r="G22" s="50">
        <v>0.21</v>
      </c>
      <c r="H22" s="51"/>
      <c r="I22" s="52">
        <v>2.2400000000000002</v>
      </c>
      <c r="J22" s="49">
        <v>10</v>
      </c>
      <c r="K22" s="43"/>
      <c r="L22" s="42"/>
    </row>
    <row r="23" spans="1:12" ht="15.75" thickBot="1" x14ac:dyDescent="0.3">
      <c r="A23" s="25"/>
      <c r="B23" s="16"/>
      <c r="C23" s="11"/>
      <c r="D23" s="7" t="s">
        <v>31</v>
      </c>
      <c r="E23" s="49" t="s">
        <v>50</v>
      </c>
      <c r="F23" s="50">
        <v>50</v>
      </c>
      <c r="G23" s="50">
        <v>3.8</v>
      </c>
      <c r="H23" s="50">
        <v>0.4</v>
      </c>
      <c r="I23" s="52">
        <v>24.8</v>
      </c>
      <c r="J23" s="50">
        <v>118</v>
      </c>
      <c r="K23" s="51" t="s">
        <v>51</v>
      </c>
      <c r="L23" s="42"/>
    </row>
    <row r="24" spans="1:12" ht="15.75" thickBot="1" x14ac:dyDescent="0.3">
      <c r="A24" s="25"/>
      <c r="B24" s="16"/>
      <c r="C24" s="11"/>
      <c r="D24" s="7" t="s">
        <v>32</v>
      </c>
      <c r="E24" s="49" t="s">
        <v>62</v>
      </c>
      <c r="F24" s="55">
        <v>30</v>
      </c>
      <c r="G24" s="50">
        <v>2.4</v>
      </c>
      <c r="H24" s="50">
        <v>0.45</v>
      </c>
      <c r="I24" s="52">
        <v>12.03</v>
      </c>
      <c r="J24" s="49">
        <v>62</v>
      </c>
      <c r="K24" s="51" t="s">
        <v>54</v>
      </c>
      <c r="L24" s="42"/>
    </row>
    <row r="25" spans="1:12" ht="15" x14ac:dyDescent="0.25">
      <c r="A25" s="25"/>
      <c r="B25" s="16"/>
      <c r="C25" s="11"/>
      <c r="D25" s="6"/>
      <c r="E25" s="41"/>
      <c r="F25" s="42"/>
      <c r="G25" s="42"/>
      <c r="H25" s="42"/>
      <c r="I25" s="42"/>
      <c r="J25" s="42"/>
      <c r="K25" s="43"/>
      <c r="L25" s="42"/>
    </row>
    <row r="26" spans="1:12" ht="15" x14ac:dyDescent="0.25">
      <c r="A26" s="25"/>
      <c r="B26" s="16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775</v>
      </c>
      <c r="G27" s="21">
        <f t="shared" ref="G27:J27" si="3">SUM(G18:G26)</f>
        <v>24.23</v>
      </c>
      <c r="H27" s="21">
        <f t="shared" si="3"/>
        <v>18.119999999999997</v>
      </c>
      <c r="I27" s="21">
        <f t="shared" si="3"/>
        <v>98.990000000000009</v>
      </c>
      <c r="J27" s="21">
        <f t="shared" si="3"/>
        <v>656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6" t="s">
        <v>63</v>
      </c>
      <c r="F28" s="41">
        <v>50</v>
      </c>
      <c r="G28" s="41">
        <v>6.58</v>
      </c>
      <c r="H28" s="41">
        <v>7.83</v>
      </c>
      <c r="I28" s="41">
        <v>46.25</v>
      </c>
      <c r="J28" s="41">
        <v>282</v>
      </c>
      <c r="K28" s="41" t="s">
        <v>64</v>
      </c>
      <c r="L28" s="42"/>
    </row>
    <row r="29" spans="1:12" ht="15" x14ac:dyDescent="0.25">
      <c r="A29" s="25"/>
      <c r="B29" s="16"/>
      <c r="C29" s="11"/>
      <c r="D29" s="12" t="s">
        <v>30</v>
      </c>
      <c r="E29" s="56" t="s">
        <v>65</v>
      </c>
      <c r="F29" s="41">
        <v>200</v>
      </c>
      <c r="G29" s="41">
        <v>1.4</v>
      </c>
      <c r="H29" s="41">
        <v>1.2</v>
      </c>
      <c r="I29" s="56">
        <v>11.4</v>
      </c>
      <c r="J29" s="41">
        <v>63</v>
      </c>
      <c r="K29" s="59"/>
      <c r="L29" s="42"/>
    </row>
    <row r="30" spans="1:12" ht="15" x14ac:dyDescent="0.25">
      <c r="A30" s="25"/>
      <c r="B30" s="16"/>
      <c r="C30" s="11"/>
      <c r="D30" s="58" t="s">
        <v>52</v>
      </c>
      <c r="E30" s="56" t="s">
        <v>66</v>
      </c>
      <c r="F30" s="41">
        <v>50</v>
      </c>
      <c r="G30" s="41">
        <v>0.75</v>
      </c>
      <c r="H30" s="41"/>
      <c r="I30" s="56">
        <v>11.2</v>
      </c>
      <c r="J30" s="41">
        <v>48</v>
      </c>
      <c r="K30" s="60" t="s">
        <v>67</v>
      </c>
      <c r="L30" s="42"/>
    </row>
    <row r="31" spans="1:12" ht="15" x14ac:dyDescent="0.25">
      <c r="A31" s="25"/>
      <c r="B31" s="16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300</v>
      </c>
      <c r="G32" s="21">
        <f t="shared" ref="G32:J32" si="4">SUM(G28:G31)</f>
        <v>8.73</v>
      </c>
      <c r="H32" s="21">
        <f t="shared" si="4"/>
        <v>9.0299999999999994</v>
      </c>
      <c r="I32" s="21">
        <f t="shared" si="4"/>
        <v>68.849999999999994</v>
      </c>
      <c r="J32" s="21">
        <f t="shared" si="4"/>
        <v>393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41"/>
      <c r="F33" s="42"/>
      <c r="G33" s="42"/>
      <c r="H33" s="42"/>
      <c r="I33" s="42"/>
      <c r="J33" s="42"/>
      <c r="K33" s="43"/>
      <c r="L33" s="42"/>
    </row>
    <row r="34" spans="1:12" ht="25.5" x14ac:dyDescent="0.25">
      <c r="A34" s="25"/>
      <c r="B34" s="16"/>
      <c r="C34" s="11"/>
      <c r="D34" s="7" t="s">
        <v>29</v>
      </c>
      <c r="E34" s="56" t="s">
        <v>68</v>
      </c>
      <c r="F34" s="55">
        <v>180</v>
      </c>
      <c r="G34" s="55">
        <v>9.08</v>
      </c>
      <c r="H34" s="41">
        <v>14.08</v>
      </c>
      <c r="I34" s="55">
        <v>36.29</v>
      </c>
      <c r="J34" s="55">
        <v>308</v>
      </c>
      <c r="K34" s="61">
        <v>269</v>
      </c>
      <c r="L34" s="42"/>
    </row>
    <row r="35" spans="1:12" ht="26.25" thickBot="1" x14ac:dyDescent="0.3">
      <c r="A35" s="25"/>
      <c r="B35" s="16"/>
      <c r="C35" s="11"/>
      <c r="D35" s="7" t="s">
        <v>30</v>
      </c>
      <c r="E35" s="56" t="s">
        <v>69</v>
      </c>
      <c r="F35" s="55">
        <v>200</v>
      </c>
      <c r="G35" s="55">
        <v>0.6</v>
      </c>
      <c r="H35" s="55">
        <v>0.1</v>
      </c>
      <c r="I35" s="55">
        <v>20.100000000000001</v>
      </c>
      <c r="J35" s="55">
        <v>84</v>
      </c>
      <c r="K35" s="62" t="s">
        <v>70</v>
      </c>
      <c r="L35" s="42"/>
    </row>
    <row r="36" spans="1:12" ht="15.75" thickBot="1" x14ac:dyDescent="0.3">
      <c r="A36" s="25"/>
      <c r="B36" s="16"/>
      <c r="C36" s="11"/>
      <c r="D36" s="7" t="s">
        <v>22</v>
      </c>
      <c r="E36" s="49" t="s">
        <v>50</v>
      </c>
      <c r="F36" s="50">
        <v>50</v>
      </c>
      <c r="G36" s="50">
        <v>3.8</v>
      </c>
      <c r="H36" s="50">
        <v>0.4</v>
      </c>
      <c r="I36" s="52">
        <v>24.8</v>
      </c>
      <c r="J36" s="50">
        <v>118</v>
      </c>
      <c r="K36" s="51" t="s">
        <v>51</v>
      </c>
      <c r="L36" s="42"/>
    </row>
    <row r="37" spans="1:12" ht="15.75" thickBot="1" x14ac:dyDescent="0.3">
      <c r="A37" s="25"/>
      <c r="B37" s="16"/>
      <c r="C37" s="11"/>
      <c r="D37" s="6"/>
      <c r="E37" s="49" t="s">
        <v>62</v>
      </c>
      <c r="F37" s="50">
        <v>40</v>
      </c>
      <c r="G37" s="50">
        <v>3.2</v>
      </c>
      <c r="H37" s="50">
        <v>0.6</v>
      </c>
      <c r="I37" s="50">
        <v>16.04</v>
      </c>
      <c r="J37" s="50">
        <v>83</v>
      </c>
      <c r="K37" s="50" t="s">
        <v>54</v>
      </c>
      <c r="L37" s="42"/>
    </row>
    <row r="38" spans="1:12" ht="15.75" thickBot="1" x14ac:dyDescent="0.3">
      <c r="A38" s="25"/>
      <c r="B38" s="16"/>
      <c r="C38" s="11"/>
      <c r="D38" s="6"/>
      <c r="E38" s="56" t="s">
        <v>71</v>
      </c>
      <c r="F38" s="50">
        <v>60</v>
      </c>
      <c r="G38" s="50">
        <v>0.48</v>
      </c>
      <c r="H38" s="50">
        <v>0.06</v>
      </c>
      <c r="I38" s="50">
        <v>1.5</v>
      </c>
      <c r="J38" s="50">
        <v>8</v>
      </c>
      <c r="K38" s="50">
        <v>106</v>
      </c>
      <c r="L38" s="42"/>
    </row>
    <row r="39" spans="1:12" ht="15.75" thickBot="1" x14ac:dyDescent="0.3">
      <c r="A39" s="26"/>
      <c r="B39" s="18"/>
      <c r="C39" s="8"/>
      <c r="D39" s="19" t="s">
        <v>38</v>
      </c>
      <c r="E39" s="9"/>
      <c r="F39" s="21">
        <f>SUM(F33:F38)</f>
        <v>530</v>
      </c>
      <c r="G39" s="21">
        <f t="shared" ref="G39:J39" si="5">SUM(G33:G38)</f>
        <v>17.16</v>
      </c>
      <c r="H39" s="21">
        <f t="shared" si="5"/>
        <v>15.24</v>
      </c>
      <c r="I39" s="21">
        <f t="shared" si="5"/>
        <v>98.72999999999999</v>
      </c>
      <c r="J39" s="21">
        <f t="shared" si="5"/>
        <v>601</v>
      </c>
      <c r="K39" s="27"/>
      <c r="L39" s="21">
        <f ca="1">SUM(L33:L41)</f>
        <v>0</v>
      </c>
    </row>
    <row r="40" spans="1:12" ht="15.75" thickBot="1" x14ac:dyDescent="0.3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6" t="s">
        <v>72</v>
      </c>
      <c r="F40" s="50">
        <v>180</v>
      </c>
      <c r="G40" s="50">
        <v>5.22</v>
      </c>
      <c r="H40" s="50">
        <v>4.5</v>
      </c>
      <c r="I40" s="50">
        <v>7.2</v>
      </c>
      <c r="J40" s="50">
        <v>90</v>
      </c>
      <c r="K40" s="50" t="s">
        <v>73</v>
      </c>
      <c r="L40" s="42"/>
    </row>
    <row r="41" spans="1:12" ht="15.75" thickBot="1" x14ac:dyDescent="0.3">
      <c r="A41" s="25"/>
      <c r="B41" s="16"/>
      <c r="C41" s="11"/>
      <c r="D41" s="12" t="s">
        <v>34</v>
      </c>
      <c r="E41" s="49" t="s">
        <v>50</v>
      </c>
      <c r="F41" s="50">
        <v>20</v>
      </c>
      <c r="G41" s="50">
        <v>1.52</v>
      </c>
      <c r="H41" s="50">
        <v>0.16</v>
      </c>
      <c r="I41" s="50">
        <v>9.92</v>
      </c>
      <c r="J41" s="50">
        <v>47</v>
      </c>
      <c r="K41" s="50" t="s">
        <v>74</v>
      </c>
      <c r="L41" s="42"/>
    </row>
    <row r="42" spans="1:12" ht="15" x14ac:dyDescent="0.25">
      <c r="A42" s="25"/>
      <c r="B42" s="16"/>
      <c r="C42" s="11"/>
      <c r="D42" s="12" t="s">
        <v>30</v>
      </c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25"/>
      <c r="B43" s="16"/>
      <c r="C43" s="11"/>
      <c r="D43" s="12" t="s">
        <v>23</v>
      </c>
      <c r="E43" s="41"/>
      <c r="F43" s="42"/>
      <c r="G43" s="42"/>
      <c r="H43" s="42"/>
      <c r="I43" s="42"/>
      <c r="J43" s="42"/>
      <c r="K43" s="43"/>
      <c r="L43" s="42"/>
    </row>
    <row r="44" spans="1:12" ht="15" x14ac:dyDescent="0.25">
      <c r="A44" s="25"/>
      <c r="B44" s="16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25"/>
      <c r="B45" s="16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200</v>
      </c>
      <c r="G46" s="21">
        <f t="shared" ref="G46:J46" si="6">SUM(G40:G45)</f>
        <v>6.74</v>
      </c>
      <c r="H46" s="21">
        <f t="shared" si="6"/>
        <v>4.66</v>
      </c>
      <c r="I46" s="21">
        <f t="shared" si="6"/>
        <v>17.12</v>
      </c>
      <c r="J46" s="21">
        <f t="shared" si="6"/>
        <v>137</v>
      </c>
      <c r="K46" s="27"/>
      <c r="L46" s="21">
        <f ca="1">SUM(L40:L48)</f>
        <v>0</v>
      </c>
    </row>
    <row r="47" spans="1:12" ht="15.75" thickBot="1" x14ac:dyDescent="0.25">
      <c r="A47" s="29">
        <f>A6</f>
        <v>1</v>
      </c>
      <c r="B47" s="30">
        <f>B6</f>
        <v>1</v>
      </c>
      <c r="C47" s="410" t="s">
        <v>4</v>
      </c>
      <c r="D47" s="411"/>
      <c r="E47" s="31"/>
      <c r="F47" s="32">
        <f>F13+F17+F27+F32+F39+F46</f>
        <v>2305</v>
      </c>
      <c r="G47" s="32">
        <f t="shared" ref="G47:J47" si="7">G13+G17+G27+G32+G39+G46</f>
        <v>71.399999999999991</v>
      </c>
      <c r="H47" s="32">
        <f t="shared" si="7"/>
        <v>60.010000000000005</v>
      </c>
      <c r="I47" s="32">
        <f t="shared" si="7"/>
        <v>363.84000000000003</v>
      </c>
      <c r="J47" s="32">
        <f t="shared" si="7"/>
        <v>2282</v>
      </c>
      <c r="K47" s="33"/>
      <c r="L47" s="32">
        <f ca="1">L13+L17+L27+L32+L39+L46</f>
        <v>0</v>
      </c>
    </row>
    <row r="48" spans="1:12" ht="15" customHeight="1" thickBot="1" x14ac:dyDescent="0.3">
      <c r="A48" s="15">
        <v>1</v>
      </c>
      <c r="B48" s="16">
        <v>2</v>
      </c>
      <c r="C48" s="24" t="s">
        <v>19</v>
      </c>
      <c r="D48" s="5" t="s">
        <v>20</v>
      </c>
      <c r="E48" s="39" t="s">
        <v>75</v>
      </c>
      <c r="F48" s="50">
        <v>220</v>
      </c>
      <c r="G48" s="50">
        <v>7.52</v>
      </c>
      <c r="H48" s="50">
        <v>7.98</v>
      </c>
      <c r="I48" s="52">
        <v>35.53</v>
      </c>
      <c r="J48" s="50">
        <v>244</v>
      </c>
      <c r="K48" s="51" t="s">
        <v>77</v>
      </c>
      <c r="L48" s="40"/>
    </row>
    <row r="49" spans="1:12" ht="15" x14ac:dyDescent="0.25">
      <c r="A49" s="15"/>
      <c r="B49" s="16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.75" thickBot="1" x14ac:dyDescent="0.3">
      <c r="A50" s="15"/>
      <c r="B50" s="16"/>
      <c r="C50" s="11"/>
      <c r="D50" s="7" t="s">
        <v>21</v>
      </c>
      <c r="E50" s="41" t="s">
        <v>76</v>
      </c>
      <c r="F50" s="42">
        <v>200</v>
      </c>
      <c r="G50" s="63">
        <v>0.3</v>
      </c>
      <c r="H50" s="63">
        <v>0.1</v>
      </c>
      <c r="I50" s="64">
        <v>9.5</v>
      </c>
      <c r="J50" s="42">
        <v>40</v>
      </c>
      <c r="K50" s="43"/>
      <c r="L50" s="42"/>
    </row>
    <row r="51" spans="1:12" ht="15.75" thickBot="1" x14ac:dyDescent="0.3">
      <c r="A51" s="15"/>
      <c r="B51" s="16"/>
      <c r="C51" s="11"/>
      <c r="D51" s="7" t="s">
        <v>22</v>
      </c>
      <c r="E51" s="49" t="s">
        <v>50</v>
      </c>
      <c r="F51" s="50">
        <v>50</v>
      </c>
      <c r="G51" s="50">
        <v>3.8</v>
      </c>
      <c r="H51" s="50">
        <v>0.4</v>
      </c>
      <c r="I51" s="52">
        <v>24.8</v>
      </c>
      <c r="J51" s="50">
        <v>118</v>
      </c>
      <c r="K51" s="51" t="s">
        <v>51</v>
      </c>
      <c r="L51" s="42"/>
    </row>
    <row r="52" spans="1:12" ht="15.75" thickBot="1" x14ac:dyDescent="0.3">
      <c r="A52" s="15"/>
      <c r="B52" s="16"/>
      <c r="C52" s="11"/>
      <c r="D52" s="65" t="s">
        <v>52</v>
      </c>
      <c r="E52" s="49" t="s">
        <v>62</v>
      </c>
      <c r="F52" s="55">
        <v>30</v>
      </c>
      <c r="G52" s="50">
        <v>2.4</v>
      </c>
      <c r="H52" s="50">
        <v>0.45</v>
      </c>
      <c r="I52" s="52">
        <v>12.03</v>
      </c>
      <c r="J52" s="49">
        <v>62</v>
      </c>
      <c r="K52" s="51" t="s">
        <v>54</v>
      </c>
      <c r="L52" s="42"/>
    </row>
    <row r="53" spans="1:12" ht="15" x14ac:dyDescent="0.25">
      <c r="A53" s="15"/>
      <c r="B53" s="16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15"/>
      <c r="B54" s="16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500</v>
      </c>
      <c r="G55" s="21">
        <f t="shared" ref="G55" si="8">SUM(G48:G54)</f>
        <v>14.02</v>
      </c>
      <c r="H55" s="21">
        <f t="shared" ref="H55" si="9">SUM(H48:H54)</f>
        <v>8.93</v>
      </c>
      <c r="I55" s="21">
        <f t="shared" ref="I55" si="10">SUM(I48:I54)</f>
        <v>81.86</v>
      </c>
      <c r="J55" s="21">
        <f t="shared" ref="J55" si="11">SUM(J48:J54)</f>
        <v>464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15"/>
      <c r="B57" s="16"/>
      <c r="C57" s="11"/>
      <c r="D57" s="6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15"/>
      <c r="B58" s="16"/>
      <c r="C58" s="11"/>
      <c r="D58" s="6"/>
      <c r="E58" s="41"/>
      <c r="F58" s="42"/>
      <c r="G58" s="42"/>
      <c r="H58" s="42"/>
      <c r="I58" s="42"/>
      <c r="J58" s="42"/>
      <c r="K58" s="43"/>
      <c r="L58" s="42"/>
    </row>
    <row r="59" spans="1:12" ht="15.75" thickBot="1" x14ac:dyDescent="0.3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26.25" thickBot="1" x14ac:dyDescent="0.3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41" t="s">
        <v>78</v>
      </c>
      <c r="F60" s="50">
        <v>60</v>
      </c>
      <c r="G60" s="50">
        <v>0.71</v>
      </c>
      <c r="H60" s="52">
        <v>5.35</v>
      </c>
      <c r="I60" s="50">
        <v>4.1100000000000003</v>
      </c>
      <c r="J60" s="50">
        <v>67</v>
      </c>
      <c r="K60" s="52" t="s">
        <v>79</v>
      </c>
      <c r="L60" s="42"/>
    </row>
    <row r="61" spans="1:12" ht="26.25" thickBot="1" x14ac:dyDescent="0.3">
      <c r="A61" s="15"/>
      <c r="B61" s="16"/>
      <c r="C61" s="11"/>
      <c r="D61" s="7" t="s">
        <v>27</v>
      </c>
      <c r="E61" s="41" t="s">
        <v>80</v>
      </c>
      <c r="F61" s="52">
        <v>210</v>
      </c>
      <c r="G61" s="50">
        <v>1.68</v>
      </c>
      <c r="H61" s="52">
        <v>4.51</v>
      </c>
      <c r="I61" s="50">
        <v>7.27</v>
      </c>
      <c r="J61" s="52">
        <v>76</v>
      </c>
      <c r="K61" s="50" t="s">
        <v>81</v>
      </c>
      <c r="L61" s="42"/>
    </row>
    <row r="62" spans="1:12" ht="26.25" thickBot="1" x14ac:dyDescent="0.3">
      <c r="A62" s="15"/>
      <c r="B62" s="16"/>
      <c r="C62" s="11"/>
      <c r="D62" s="7" t="s">
        <v>28</v>
      </c>
      <c r="E62" s="41" t="s">
        <v>82</v>
      </c>
      <c r="F62" s="52">
        <v>150</v>
      </c>
      <c r="G62" s="50">
        <v>7.85</v>
      </c>
      <c r="H62" s="50">
        <v>12.37</v>
      </c>
      <c r="I62" s="52">
        <v>37.94</v>
      </c>
      <c r="J62" s="50">
        <v>295</v>
      </c>
      <c r="K62" s="43"/>
      <c r="L62" s="42"/>
    </row>
    <row r="63" spans="1:12" ht="15.75" thickBot="1" x14ac:dyDescent="0.3">
      <c r="A63" s="15"/>
      <c r="B63" s="16"/>
      <c r="C63" s="11"/>
      <c r="D63" s="7" t="s">
        <v>29</v>
      </c>
      <c r="E63" s="41"/>
      <c r="F63" s="42"/>
      <c r="G63" s="42"/>
      <c r="H63" s="42"/>
      <c r="I63" s="42"/>
      <c r="J63" s="42"/>
      <c r="K63" s="43"/>
      <c r="L63" s="42"/>
    </row>
    <row r="64" spans="1:12" ht="26.25" thickBot="1" x14ac:dyDescent="0.3">
      <c r="A64" s="15"/>
      <c r="B64" s="16"/>
      <c r="C64" s="11"/>
      <c r="D64" s="7" t="s">
        <v>30</v>
      </c>
      <c r="E64" s="41" t="s">
        <v>83</v>
      </c>
      <c r="F64" s="50">
        <v>200</v>
      </c>
      <c r="G64" s="52">
        <v>0.3</v>
      </c>
      <c r="H64" s="50">
        <v>0.01</v>
      </c>
      <c r="I64" s="52">
        <v>17.5</v>
      </c>
      <c r="J64" s="50">
        <v>72</v>
      </c>
      <c r="K64" s="52" t="s">
        <v>84</v>
      </c>
      <c r="L64" s="42"/>
    </row>
    <row r="65" spans="1:12" ht="15.75" thickBot="1" x14ac:dyDescent="0.3">
      <c r="A65" s="15"/>
      <c r="B65" s="16"/>
      <c r="C65" s="11"/>
      <c r="D65" s="7" t="s">
        <v>31</v>
      </c>
      <c r="E65" s="49" t="s">
        <v>50</v>
      </c>
      <c r="F65" s="50">
        <v>50</v>
      </c>
      <c r="G65" s="50">
        <v>3.8</v>
      </c>
      <c r="H65" s="50">
        <v>0.4</v>
      </c>
      <c r="I65" s="52">
        <v>24.8</v>
      </c>
      <c r="J65" s="50">
        <v>118</v>
      </c>
      <c r="K65" s="51" t="s">
        <v>51</v>
      </c>
      <c r="L65" s="42"/>
    </row>
    <row r="66" spans="1:12" ht="15.75" thickBot="1" x14ac:dyDescent="0.3">
      <c r="A66" s="15"/>
      <c r="B66" s="16"/>
      <c r="C66" s="11"/>
      <c r="D66" s="7" t="s">
        <v>32</v>
      </c>
      <c r="E66" s="49" t="s">
        <v>62</v>
      </c>
      <c r="F66" s="55">
        <v>30</v>
      </c>
      <c r="G66" s="50">
        <v>2.4</v>
      </c>
      <c r="H66" s="50">
        <v>0.45</v>
      </c>
      <c r="I66" s="52">
        <v>12.03</v>
      </c>
      <c r="J66" s="49">
        <v>62</v>
      </c>
      <c r="K66" s="51" t="s">
        <v>54</v>
      </c>
      <c r="L66" s="42"/>
    </row>
    <row r="67" spans="1:12" ht="15" x14ac:dyDescent="0.25">
      <c r="A67" s="15"/>
      <c r="B67" s="16"/>
      <c r="C67" s="11"/>
      <c r="D67" s="6"/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15"/>
      <c r="B68" s="16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.75" thickBot="1" x14ac:dyDescent="0.3">
      <c r="A69" s="17"/>
      <c r="B69" s="18"/>
      <c r="C69" s="8"/>
      <c r="D69" s="19" t="s">
        <v>38</v>
      </c>
      <c r="E69" s="9"/>
      <c r="F69" s="21">
        <f>SUM(F60:F68)</f>
        <v>700</v>
      </c>
      <c r="G69" s="21">
        <f t="shared" ref="G69" si="18">SUM(G60:G68)</f>
        <v>16.739999999999998</v>
      </c>
      <c r="H69" s="21">
        <f t="shared" ref="H69" si="19">SUM(H60:H68)</f>
        <v>23.089999999999996</v>
      </c>
      <c r="I69" s="21">
        <f t="shared" ref="I69" si="20">SUM(I60:I68)</f>
        <v>103.64999999999999</v>
      </c>
      <c r="J69" s="21">
        <f t="shared" ref="J69" si="21">SUM(J60:J68)</f>
        <v>690</v>
      </c>
      <c r="K69" s="27"/>
      <c r="L69" s="21">
        <f t="shared" ref="L69" ca="1" si="22">SUM(L66:L74)</f>
        <v>0</v>
      </c>
    </row>
    <row r="70" spans="1:12" ht="15.75" thickBot="1" x14ac:dyDescent="0.3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6" t="s">
        <v>87</v>
      </c>
      <c r="F70" s="52">
        <v>50</v>
      </c>
      <c r="G70" s="52">
        <v>6.58</v>
      </c>
      <c r="H70" s="52">
        <v>7.83</v>
      </c>
      <c r="I70" s="52">
        <v>46.25</v>
      </c>
      <c r="J70" s="52">
        <v>282</v>
      </c>
      <c r="K70" s="52" t="s">
        <v>88</v>
      </c>
      <c r="L70" s="42"/>
    </row>
    <row r="71" spans="1:12" ht="15.75" thickBot="1" x14ac:dyDescent="0.3">
      <c r="A71" s="15"/>
      <c r="B71" s="16"/>
      <c r="C71" s="11"/>
      <c r="D71" s="12" t="s">
        <v>30</v>
      </c>
      <c r="E71" s="56" t="s">
        <v>85</v>
      </c>
      <c r="F71" s="50">
        <v>200</v>
      </c>
      <c r="G71" s="52">
        <v>0.6</v>
      </c>
      <c r="H71" s="50"/>
      <c r="I71" s="52">
        <v>31.9</v>
      </c>
      <c r="J71" s="50">
        <v>130</v>
      </c>
      <c r="K71" s="52" t="s">
        <v>86</v>
      </c>
      <c r="L71" s="42"/>
    </row>
    <row r="72" spans="1:12" ht="15.75" thickBot="1" x14ac:dyDescent="0.3">
      <c r="A72" s="15"/>
      <c r="B72" s="16"/>
      <c r="C72" s="11"/>
      <c r="D72" s="6"/>
      <c r="E72" s="56" t="s">
        <v>66</v>
      </c>
      <c r="F72" s="52">
        <v>50</v>
      </c>
      <c r="G72" s="52">
        <v>0.75</v>
      </c>
      <c r="H72" s="52"/>
      <c r="I72" s="52">
        <v>11.2</v>
      </c>
      <c r="J72" s="52">
        <v>48</v>
      </c>
      <c r="K72" s="52" t="s">
        <v>67</v>
      </c>
      <c r="L72" s="42"/>
    </row>
    <row r="73" spans="1:12" ht="15" x14ac:dyDescent="0.25">
      <c r="A73" s="15"/>
      <c r="B73" s="16"/>
      <c r="C73" s="11"/>
      <c r="D73" s="6"/>
      <c r="E73" s="41"/>
      <c r="F73" s="42"/>
      <c r="G73" s="42"/>
      <c r="H73" s="42"/>
      <c r="I73" s="42"/>
      <c r="J73" s="42"/>
      <c r="K73" s="43"/>
      <c r="L73" s="42"/>
    </row>
    <row r="74" spans="1:12" ht="15.75" thickBot="1" x14ac:dyDescent="0.3">
      <c r="A74" s="17"/>
      <c r="B74" s="18"/>
      <c r="C74" s="8"/>
      <c r="D74" s="19" t="s">
        <v>38</v>
      </c>
      <c r="E74" s="9"/>
      <c r="F74" s="21">
        <f>SUM(F70:F73)</f>
        <v>300</v>
      </c>
      <c r="G74" s="21">
        <f t="shared" ref="G74" si="23">SUM(G70:G73)</f>
        <v>7.93</v>
      </c>
      <c r="H74" s="21">
        <f t="shared" ref="H74" si="24">SUM(H70:H73)</f>
        <v>7.83</v>
      </c>
      <c r="I74" s="21">
        <f t="shared" ref="I74" si="25">SUM(I70:I73)</f>
        <v>89.350000000000009</v>
      </c>
      <c r="J74" s="21">
        <f t="shared" ref="J74" si="26">SUM(J70:J73)</f>
        <v>460</v>
      </c>
      <c r="K74" s="27"/>
      <c r="L74" s="21">
        <f t="shared" ref="L74" ca="1" si="27">SUM(L67:L73)</f>
        <v>0</v>
      </c>
    </row>
    <row r="75" spans="1:12" ht="39" thickBot="1" x14ac:dyDescent="0.3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6" t="s">
        <v>89</v>
      </c>
      <c r="F75" s="52">
        <v>90</v>
      </c>
      <c r="G75" s="52">
        <v>13.85</v>
      </c>
      <c r="H75" s="52">
        <v>7.93</v>
      </c>
      <c r="I75" s="52">
        <v>11.42</v>
      </c>
      <c r="J75" s="52">
        <v>173</v>
      </c>
      <c r="K75" s="52">
        <v>324</v>
      </c>
      <c r="L75" s="42"/>
    </row>
    <row r="76" spans="1:12" ht="26.25" thickBot="1" x14ac:dyDescent="0.3">
      <c r="A76" s="15"/>
      <c r="B76" s="16"/>
      <c r="C76" s="11"/>
      <c r="D76" s="7" t="s">
        <v>29</v>
      </c>
      <c r="E76" s="56" t="s">
        <v>90</v>
      </c>
      <c r="F76" s="52">
        <v>200</v>
      </c>
      <c r="G76" s="52">
        <v>6.72</v>
      </c>
      <c r="H76" s="52">
        <v>6.82</v>
      </c>
      <c r="I76" s="52">
        <v>43.22</v>
      </c>
      <c r="J76" s="52">
        <v>262</v>
      </c>
      <c r="K76" s="52" t="s">
        <v>91</v>
      </c>
      <c r="L76" s="42"/>
    </row>
    <row r="77" spans="1:12" ht="26.25" thickBot="1" x14ac:dyDescent="0.3">
      <c r="A77" s="15"/>
      <c r="B77" s="16"/>
      <c r="C77" s="11"/>
      <c r="D77" s="7" t="s">
        <v>30</v>
      </c>
      <c r="E77" s="56" t="s">
        <v>92</v>
      </c>
      <c r="F77" s="52">
        <v>200</v>
      </c>
      <c r="G77" s="52">
        <v>0.3</v>
      </c>
      <c r="H77" s="52">
        <v>0.01</v>
      </c>
      <c r="I77" s="52">
        <v>17.5</v>
      </c>
      <c r="J77" s="52">
        <v>72</v>
      </c>
      <c r="K77" s="52" t="s">
        <v>84</v>
      </c>
      <c r="L77" s="42"/>
    </row>
    <row r="78" spans="1:12" ht="15.75" thickBot="1" x14ac:dyDescent="0.3">
      <c r="A78" s="15"/>
      <c r="B78" s="16"/>
      <c r="C78" s="11"/>
      <c r="D78" s="7" t="s">
        <v>22</v>
      </c>
      <c r="E78" s="49" t="s">
        <v>50</v>
      </c>
      <c r="F78" s="50">
        <v>50</v>
      </c>
      <c r="G78" s="50">
        <v>3.8</v>
      </c>
      <c r="H78" s="50">
        <v>0.4</v>
      </c>
      <c r="I78" s="52">
        <v>24.8</v>
      </c>
      <c r="J78" s="50">
        <v>118</v>
      </c>
      <c r="K78" s="50" t="s">
        <v>51</v>
      </c>
      <c r="L78" s="42"/>
    </row>
    <row r="79" spans="1:12" ht="15.75" thickBot="1" x14ac:dyDescent="0.3">
      <c r="A79" s="15"/>
      <c r="B79" s="16"/>
      <c r="C79" s="11"/>
      <c r="D79" s="6"/>
      <c r="E79" s="49" t="s">
        <v>62</v>
      </c>
      <c r="F79" s="50">
        <v>60</v>
      </c>
      <c r="G79" s="50">
        <v>4.8</v>
      </c>
      <c r="H79" s="50">
        <v>0.9</v>
      </c>
      <c r="I79" s="50">
        <v>24.06</v>
      </c>
      <c r="J79" s="50">
        <v>124</v>
      </c>
      <c r="K79" s="50" t="s">
        <v>54</v>
      </c>
      <c r="L79" s="52"/>
    </row>
    <row r="80" spans="1:12" ht="15.75" thickBot="1" x14ac:dyDescent="0.3">
      <c r="A80" s="15"/>
      <c r="B80" s="16"/>
      <c r="C80" s="11"/>
      <c r="D80" s="6"/>
      <c r="E80" s="41"/>
      <c r="F80" s="42"/>
      <c r="G80" s="42"/>
      <c r="H80" s="42"/>
      <c r="I80" s="42"/>
      <c r="J80" s="42"/>
      <c r="K80" s="52"/>
      <c r="L80" s="52"/>
    </row>
    <row r="81" spans="1:12" ht="15.75" thickBot="1" x14ac:dyDescent="0.3">
      <c r="A81" s="17"/>
      <c r="B81" s="18"/>
      <c r="C81" s="8"/>
      <c r="D81" s="19" t="s">
        <v>38</v>
      </c>
      <c r="E81" s="9"/>
      <c r="F81" s="21">
        <f>SUM(F75:F80)</f>
        <v>600</v>
      </c>
      <c r="G81" s="21">
        <f t="shared" ref="G81" si="28">SUM(G75:G80)</f>
        <v>29.470000000000002</v>
      </c>
      <c r="H81" s="21">
        <f t="shared" ref="H81" si="29">SUM(H75:H80)</f>
        <v>16.059999999999999</v>
      </c>
      <c r="I81" s="21">
        <f t="shared" ref="I81" si="30">SUM(I75:I80)</f>
        <v>121</v>
      </c>
      <c r="J81" s="21">
        <f t="shared" ref="J81" si="31">SUM(J75:J80)</f>
        <v>749</v>
      </c>
      <c r="K81" s="27"/>
      <c r="L81" s="21">
        <f t="shared" ref="L81" ca="1" si="32">SUM(L75:L83)</f>
        <v>0</v>
      </c>
    </row>
    <row r="82" spans="1:12" ht="15.75" thickBot="1" x14ac:dyDescent="0.3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6" t="s">
        <v>72</v>
      </c>
      <c r="F82" s="50">
        <v>180</v>
      </c>
      <c r="G82" s="50">
        <v>5.22</v>
      </c>
      <c r="H82" s="50">
        <v>4.5</v>
      </c>
      <c r="I82" s="50">
        <v>7.2</v>
      </c>
      <c r="J82" s="50">
        <v>90</v>
      </c>
      <c r="K82" s="50" t="s">
        <v>73</v>
      </c>
      <c r="L82" s="42"/>
    </row>
    <row r="83" spans="1:12" ht="15.75" thickBot="1" x14ac:dyDescent="0.3">
      <c r="A83" s="15"/>
      <c r="B83" s="16"/>
      <c r="C83" s="11"/>
      <c r="D83" s="12" t="s">
        <v>34</v>
      </c>
      <c r="E83" s="49" t="s">
        <v>50</v>
      </c>
      <c r="F83" s="50">
        <v>20</v>
      </c>
      <c r="G83" s="50">
        <v>1.52</v>
      </c>
      <c r="H83" s="50">
        <v>0.16</v>
      </c>
      <c r="I83" s="50">
        <v>9.92</v>
      </c>
      <c r="J83" s="50">
        <v>47</v>
      </c>
      <c r="K83" s="50" t="s">
        <v>74</v>
      </c>
      <c r="L83" s="42"/>
    </row>
    <row r="84" spans="1:12" ht="15" x14ac:dyDescent="0.25">
      <c r="A84" s="15"/>
      <c r="B84" s="16"/>
      <c r="C84" s="11"/>
      <c r="D84" s="12" t="s">
        <v>30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15"/>
      <c r="B85" s="16"/>
      <c r="C85" s="11"/>
      <c r="D85" s="12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15"/>
      <c r="B86" s="16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15"/>
      <c r="B87" s="16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200</v>
      </c>
      <c r="G88" s="21">
        <f t="shared" ref="G88" si="33">SUM(G82:G87)</f>
        <v>6.74</v>
      </c>
      <c r="H88" s="21">
        <f t="shared" ref="H88" si="34">SUM(H82:H87)</f>
        <v>4.66</v>
      </c>
      <c r="I88" s="21">
        <f t="shared" ref="I88" si="35">SUM(I82:I87)</f>
        <v>17.12</v>
      </c>
      <c r="J88" s="21">
        <f t="shared" ref="J88" si="36">SUM(J82:J87)</f>
        <v>137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4">
        <f>A48</f>
        <v>1</v>
      </c>
      <c r="B89" s="34">
        <f>B48</f>
        <v>2</v>
      </c>
      <c r="C89" s="410" t="s">
        <v>4</v>
      </c>
      <c r="D89" s="411"/>
      <c r="E89" s="31"/>
      <c r="F89" s="32">
        <f>F55+F59+F69+F74+F81+F88</f>
        <v>2300</v>
      </c>
      <c r="G89" s="32">
        <f t="shared" ref="G89" si="38">G55+G59+G69+G74+G81+G88</f>
        <v>74.899999999999991</v>
      </c>
      <c r="H89" s="32">
        <f t="shared" ref="H89" si="39">H55+H59+H69+H74+H81+H88</f>
        <v>60.569999999999993</v>
      </c>
      <c r="I89" s="32">
        <f t="shared" ref="I89" si="40">I55+I59+I69+I74+I81+I88</f>
        <v>412.98</v>
      </c>
      <c r="J89" s="32">
        <f t="shared" ref="J89" si="41">J55+J59+J69+J74+J81+J88</f>
        <v>2500</v>
      </c>
      <c r="K89" s="33"/>
      <c r="L89" s="32">
        <f t="shared" ref="L89" ca="1" si="42">L55+L59+L69+L74+L81+L88</f>
        <v>0</v>
      </c>
    </row>
    <row r="90" spans="1:12" ht="26.25" thickBot="1" x14ac:dyDescent="0.3">
      <c r="A90" s="22">
        <v>1</v>
      </c>
      <c r="B90" s="23">
        <v>3</v>
      </c>
      <c r="C90" s="24" t="s">
        <v>19</v>
      </c>
      <c r="D90" s="5" t="s">
        <v>20</v>
      </c>
      <c r="E90" s="39" t="s">
        <v>93</v>
      </c>
      <c r="F90" s="50">
        <v>220</v>
      </c>
      <c r="G90" s="50">
        <v>7.01</v>
      </c>
      <c r="H90" s="50">
        <v>7.54</v>
      </c>
      <c r="I90" s="50">
        <v>41.62</v>
      </c>
      <c r="J90" s="50">
        <v>263</v>
      </c>
      <c r="K90" s="50" t="s">
        <v>94</v>
      </c>
      <c r="L90" s="40"/>
    </row>
    <row r="91" spans="1:12" ht="15.75" thickBot="1" x14ac:dyDescent="0.3">
      <c r="A91" s="25"/>
      <c r="B91" s="16"/>
      <c r="C91" s="11"/>
      <c r="D91" s="6"/>
      <c r="E91" s="41"/>
      <c r="F91" s="50"/>
      <c r="G91" s="50"/>
      <c r="H91" s="50"/>
      <c r="I91" s="50"/>
      <c r="J91" s="50"/>
      <c r="K91" s="43"/>
      <c r="L91" s="42"/>
    </row>
    <row r="92" spans="1:12" ht="15.75" thickBot="1" x14ac:dyDescent="0.3">
      <c r="A92" s="25"/>
      <c r="B92" s="16"/>
      <c r="C92" s="11"/>
      <c r="D92" s="7" t="s">
        <v>21</v>
      </c>
      <c r="E92" s="41" t="s">
        <v>95</v>
      </c>
      <c r="F92" s="50">
        <v>200</v>
      </c>
      <c r="G92" s="50">
        <v>0.4</v>
      </c>
      <c r="H92" s="50">
        <v>0.1</v>
      </c>
      <c r="I92" s="50">
        <v>14.9</v>
      </c>
      <c r="J92" s="50">
        <v>62</v>
      </c>
      <c r="K92" s="57" t="s">
        <v>96</v>
      </c>
      <c r="L92" s="42"/>
    </row>
    <row r="93" spans="1:12" ht="15.75" thickBot="1" x14ac:dyDescent="0.3">
      <c r="A93" s="25"/>
      <c r="B93" s="16"/>
      <c r="C93" s="11"/>
      <c r="D93" s="7" t="s">
        <v>22</v>
      </c>
      <c r="E93" s="49" t="s">
        <v>50</v>
      </c>
      <c r="F93" s="50">
        <v>50</v>
      </c>
      <c r="G93" s="50">
        <v>3.8</v>
      </c>
      <c r="H93" s="50">
        <v>0.4</v>
      </c>
      <c r="I93" s="52">
        <v>24.8</v>
      </c>
      <c r="J93" s="50">
        <v>118</v>
      </c>
      <c r="K93" s="51" t="s">
        <v>51</v>
      </c>
      <c r="L93" s="42"/>
    </row>
    <row r="94" spans="1:12" ht="15.75" thickBot="1" x14ac:dyDescent="0.3">
      <c r="A94" s="25"/>
      <c r="B94" s="16"/>
      <c r="C94" s="11"/>
      <c r="D94" s="65" t="s">
        <v>52</v>
      </c>
      <c r="E94" s="49" t="s">
        <v>62</v>
      </c>
      <c r="F94" s="55">
        <v>30</v>
      </c>
      <c r="G94" s="50">
        <v>2.4</v>
      </c>
      <c r="H94" s="50">
        <v>0.45</v>
      </c>
      <c r="I94" s="52">
        <v>12.03</v>
      </c>
      <c r="J94" s="49">
        <v>62</v>
      </c>
      <c r="K94" s="51" t="s">
        <v>54</v>
      </c>
      <c r="L94" s="42"/>
    </row>
    <row r="95" spans="1:12" ht="15" x14ac:dyDescent="0.25">
      <c r="A95" s="25"/>
      <c r="B95" s="16"/>
      <c r="C95" s="11"/>
      <c r="D95" s="6"/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5"/>
      <c r="B96" s="16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500</v>
      </c>
      <c r="G97" s="21">
        <f t="shared" ref="G97" si="43">SUM(G90:G96)</f>
        <v>13.610000000000001</v>
      </c>
      <c r="H97" s="21">
        <f t="shared" ref="H97" si="44">SUM(H90:H96)</f>
        <v>8.4899999999999984</v>
      </c>
      <c r="I97" s="21">
        <f t="shared" ref="I97" si="45">SUM(I90:I96)</f>
        <v>93.35</v>
      </c>
      <c r="J97" s="21">
        <f t="shared" ref="J97" si="46">SUM(J90:J96)</f>
        <v>505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5"/>
      <c r="B99" s="16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5"/>
      <c r="B100" s="16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41"/>
      <c r="F102" s="42"/>
      <c r="G102" s="42"/>
      <c r="H102" s="42"/>
      <c r="I102" s="42"/>
      <c r="J102" s="42"/>
      <c r="K102" s="43"/>
      <c r="L102" s="42"/>
    </row>
    <row r="103" spans="1:12" ht="38.25" x14ac:dyDescent="0.25">
      <c r="A103" s="25"/>
      <c r="B103" s="16"/>
      <c r="C103" s="11"/>
      <c r="D103" s="7" t="s">
        <v>27</v>
      </c>
      <c r="E103" s="41" t="s">
        <v>97</v>
      </c>
      <c r="F103" s="42">
        <v>210</v>
      </c>
      <c r="G103" s="42">
        <v>1.52</v>
      </c>
      <c r="H103" s="55">
        <v>3.81</v>
      </c>
      <c r="I103" s="55">
        <v>9.2100000000000009</v>
      </c>
      <c r="J103" s="42">
        <v>77</v>
      </c>
      <c r="K103" s="57" t="s">
        <v>98</v>
      </c>
      <c r="L103" s="42"/>
    </row>
    <row r="104" spans="1:12" ht="25.5" x14ac:dyDescent="0.25">
      <c r="A104" s="25"/>
      <c r="B104" s="16"/>
      <c r="C104" s="11"/>
      <c r="D104" s="7" t="s">
        <v>28</v>
      </c>
      <c r="E104" s="41" t="s">
        <v>99</v>
      </c>
      <c r="F104" s="42">
        <v>90</v>
      </c>
      <c r="G104" s="42">
        <v>14.73</v>
      </c>
      <c r="H104" s="55">
        <v>16.46</v>
      </c>
      <c r="I104" s="55">
        <v>8.06</v>
      </c>
      <c r="J104" s="55">
        <v>239</v>
      </c>
      <c r="K104" s="43">
        <v>60.200299999999999</v>
      </c>
      <c r="L104" s="42"/>
    </row>
    <row r="105" spans="1:12" ht="15" x14ac:dyDescent="0.25">
      <c r="A105" s="25"/>
      <c r="B105" s="16"/>
      <c r="C105" s="11"/>
      <c r="D105" s="7" t="s">
        <v>29</v>
      </c>
      <c r="E105" s="41" t="s">
        <v>100</v>
      </c>
      <c r="F105" s="42">
        <v>160</v>
      </c>
      <c r="G105" s="42">
        <v>3.02</v>
      </c>
      <c r="H105" s="55">
        <v>5.5</v>
      </c>
      <c r="I105" s="55">
        <v>23.57</v>
      </c>
      <c r="J105" s="55">
        <v>155</v>
      </c>
      <c r="K105" s="57" t="s">
        <v>101</v>
      </c>
      <c r="L105" s="42"/>
    </row>
    <row r="106" spans="1:12" ht="15.75" thickBot="1" x14ac:dyDescent="0.3">
      <c r="A106" s="25"/>
      <c r="B106" s="16"/>
      <c r="C106" s="11"/>
      <c r="D106" s="7" t="s">
        <v>30</v>
      </c>
      <c r="E106" s="41" t="s">
        <v>102</v>
      </c>
      <c r="F106" s="42">
        <v>200</v>
      </c>
      <c r="G106" s="42">
        <v>0.1</v>
      </c>
      <c r="H106" s="55">
        <v>0.04</v>
      </c>
      <c r="I106" s="55">
        <v>23.19</v>
      </c>
      <c r="J106" s="55">
        <v>93</v>
      </c>
      <c r="K106" s="57" t="s">
        <v>103</v>
      </c>
      <c r="L106" s="42"/>
    </row>
    <row r="107" spans="1:12" ht="15.75" thickBot="1" x14ac:dyDescent="0.3">
      <c r="A107" s="25"/>
      <c r="B107" s="16"/>
      <c r="C107" s="11"/>
      <c r="D107" s="7" t="s">
        <v>31</v>
      </c>
      <c r="E107" s="49" t="s">
        <v>50</v>
      </c>
      <c r="F107" s="50">
        <v>50</v>
      </c>
      <c r="G107" s="50">
        <v>3.8</v>
      </c>
      <c r="H107" s="50">
        <v>0.4</v>
      </c>
      <c r="I107" s="52">
        <v>24.8</v>
      </c>
      <c r="J107" s="50">
        <v>118</v>
      </c>
      <c r="K107" s="51" t="s">
        <v>51</v>
      </c>
      <c r="L107" s="42"/>
    </row>
    <row r="108" spans="1:12" ht="15.75" thickBot="1" x14ac:dyDescent="0.3">
      <c r="A108" s="25"/>
      <c r="B108" s="16"/>
      <c r="C108" s="11"/>
      <c r="D108" s="7" t="s">
        <v>32</v>
      </c>
      <c r="E108" s="49" t="s">
        <v>62</v>
      </c>
      <c r="F108" s="55">
        <v>30</v>
      </c>
      <c r="G108" s="50">
        <v>2.4</v>
      </c>
      <c r="H108" s="50">
        <v>0.45</v>
      </c>
      <c r="I108" s="52">
        <v>12.03</v>
      </c>
      <c r="J108" s="67">
        <v>62</v>
      </c>
      <c r="K108" s="51" t="s">
        <v>54</v>
      </c>
      <c r="L108" s="42"/>
    </row>
    <row r="109" spans="1:12" ht="15" x14ac:dyDescent="0.25">
      <c r="A109" s="25"/>
      <c r="B109" s="16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5"/>
      <c r="B110" s="16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.75" thickBot="1" x14ac:dyDescent="0.3">
      <c r="A111" s="26"/>
      <c r="B111" s="18"/>
      <c r="C111" s="8"/>
      <c r="D111" s="19" t="s">
        <v>38</v>
      </c>
      <c r="E111" s="9"/>
      <c r="F111" s="21">
        <f>SUM(F102:F110)</f>
        <v>740</v>
      </c>
      <c r="G111" s="21">
        <f t="shared" ref="G111" si="52">SUM(G102:G110)</f>
        <v>25.57</v>
      </c>
      <c r="H111" s="21">
        <f t="shared" ref="H111" si="53">SUM(H102:H110)</f>
        <v>26.659999999999997</v>
      </c>
      <c r="I111" s="21">
        <f t="shared" ref="I111" si="54">SUM(I102:I110)</f>
        <v>100.86</v>
      </c>
      <c r="J111" s="21">
        <f t="shared" ref="J111" si="55">SUM(J102:J110)</f>
        <v>744</v>
      </c>
      <c r="K111" s="27"/>
      <c r="L111" s="21">
        <f t="shared" ref="L111" ca="1" si="56">SUM(L108:L116)</f>
        <v>0</v>
      </c>
    </row>
    <row r="112" spans="1:12" ht="15.75" thickBot="1" x14ac:dyDescent="0.3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6" t="s">
        <v>87</v>
      </c>
      <c r="F112" s="52">
        <v>50</v>
      </c>
      <c r="G112" s="50">
        <v>6.58</v>
      </c>
      <c r="H112" s="52">
        <v>7.83</v>
      </c>
      <c r="I112" s="50">
        <v>46.25</v>
      </c>
      <c r="J112" s="52">
        <v>282</v>
      </c>
      <c r="K112" s="50" t="s">
        <v>88</v>
      </c>
      <c r="L112" s="42"/>
    </row>
    <row r="113" spans="1:12" ht="26.25" thickBot="1" x14ac:dyDescent="0.3">
      <c r="A113" s="25"/>
      <c r="B113" s="16"/>
      <c r="C113" s="11"/>
      <c r="D113" s="12" t="s">
        <v>30</v>
      </c>
      <c r="E113" s="56" t="s">
        <v>104</v>
      </c>
      <c r="F113" s="52">
        <v>200</v>
      </c>
      <c r="G113" s="50">
        <v>0.28000000000000003</v>
      </c>
      <c r="H113" s="52">
        <v>1.59</v>
      </c>
      <c r="I113" s="50">
        <v>21.54</v>
      </c>
      <c r="J113" s="52">
        <v>102</v>
      </c>
      <c r="K113" s="50" t="s">
        <v>105</v>
      </c>
      <c r="L113" s="42"/>
    </row>
    <row r="114" spans="1:12" ht="15.75" thickBot="1" x14ac:dyDescent="0.3">
      <c r="A114" s="25"/>
      <c r="B114" s="16"/>
      <c r="C114" s="11"/>
      <c r="D114" s="6"/>
      <c r="E114" s="41"/>
      <c r="F114" s="52"/>
      <c r="G114" s="50"/>
      <c r="H114" s="52"/>
      <c r="I114" s="50"/>
      <c r="J114" s="52"/>
      <c r="K114" s="50"/>
      <c r="L114" s="42"/>
    </row>
    <row r="115" spans="1:12" ht="15.75" thickBot="1" x14ac:dyDescent="0.3">
      <c r="A115" s="25"/>
      <c r="B115" s="16"/>
      <c r="C115" s="11"/>
      <c r="D115" s="6"/>
      <c r="E115" s="56" t="s">
        <v>66</v>
      </c>
      <c r="F115" s="52">
        <v>50</v>
      </c>
      <c r="G115" s="50">
        <v>0.75</v>
      </c>
      <c r="H115" s="52"/>
      <c r="I115" s="50">
        <v>11.2</v>
      </c>
      <c r="J115" s="52">
        <v>48</v>
      </c>
      <c r="K115" s="50" t="s">
        <v>67</v>
      </c>
      <c r="L115" s="42"/>
    </row>
    <row r="116" spans="1:12" ht="15.75" thickBot="1" x14ac:dyDescent="0.3">
      <c r="A116" s="26"/>
      <c r="B116" s="18"/>
      <c r="C116" s="8"/>
      <c r="D116" s="19" t="s">
        <v>38</v>
      </c>
      <c r="E116" s="9"/>
      <c r="F116" s="21">
        <f>SUM(F112:F115)</f>
        <v>300</v>
      </c>
      <c r="G116" s="21">
        <f t="shared" ref="G116" si="57">SUM(G112:G115)</f>
        <v>7.61</v>
      </c>
      <c r="H116" s="21">
        <f t="shared" ref="H116" si="58">SUM(H112:H115)</f>
        <v>9.42</v>
      </c>
      <c r="I116" s="21">
        <f t="shared" ref="I116" si="59">SUM(I112:I115)</f>
        <v>78.989999999999995</v>
      </c>
      <c r="J116" s="21">
        <f t="shared" ref="J116" si="60">SUM(J112:J115)</f>
        <v>432</v>
      </c>
      <c r="K116" s="27"/>
      <c r="L116" s="21">
        <f t="shared" ref="L116" ca="1" si="61">SUM(L109:L115)</f>
        <v>0</v>
      </c>
    </row>
    <row r="117" spans="1:12" ht="15.75" thickBot="1" x14ac:dyDescent="0.3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6" t="s">
        <v>106</v>
      </c>
      <c r="F117" s="52">
        <v>150</v>
      </c>
      <c r="G117" s="50">
        <v>3.01</v>
      </c>
      <c r="H117" s="52">
        <v>11.48</v>
      </c>
      <c r="I117" s="50">
        <v>19.96</v>
      </c>
      <c r="J117" s="52">
        <v>195</v>
      </c>
      <c r="K117" s="50" t="s">
        <v>51</v>
      </c>
      <c r="L117" s="42"/>
    </row>
    <row r="118" spans="1:12" ht="15.75" thickBot="1" x14ac:dyDescent="0.3">
      <c r="A118" s="25"/>
      <c r="B118" s="16"/>
      <c r="C118" s="11"/>
      <c r="D118" s="7" t="s">
        <v>29</v>
      </c>
      <c r="E118" s="51" t="s">
        <v>107</v>
      </c>
      <c r="F118" s="50">
        <v>100</v>
      </c>
      <c r="G118" s="50">
        <v>1.9</v>
      </c>
      <c r="H118" s="50">
        <v>5.4</v>
      </c>
      <c r="I118" s="50">
        <v>13.4</v>
      </c>
      <c r="J118" s="50">
        <v>110</v>
      </c>
      <c r="K118" s="50">
        <v>72</v>
      </c>
      <c r="L118" s="42"/>
    </row>
    <row r="119" spans="1:12" ht="15.75" thickBot="1" x14ac:dyDescent="0.3">
      <c r="A119" s="25"/>
      <c r="B119" s="16"/>
      <c r="C119" s="11"/>
      <c r="D119" s="7" t="s">
        <v>30</v>
      </c>
      <c r="E119" s="56" t="s">
        <v>108</v>
      </c>
      <c r="F119" s="50">
        <v>200</v>
      </c>
      <c r="G119" s="50">
        <v>0.2</v>
      </c>
      <c r="H119" s="50">
        <v>0.1</v>
      </c>
      <c r="I119" s="50">
        <v>9.3000000000000007</v>
      </c>
      <c r="J119" s="50">
        <v>38</v>
      </c>
      <c r="K119" s="50">
        <v>457</v>
      </c>
      <c r="L119" s="42"/>
    </row>
    <row r="120" spans="1:12" ht="15.75" thickBot="1" x14ac:dyDescent="0.3">
      <c r="A120" s="25"/>
      <c r="B120" s="16"/>
      <c r="C120" s="11"/>
      <c r="D120" s="7" t="s">
        <v>22</v>
      </c>
      <c r="E120" s="49" t="s">
        <v>62</v>
      </c>
      <c r="F120" s="50">
        <v>60</v>
      </c>
      <c r="G120" s="52">
        <v>4.8</v>
      </c>
      <c r="H120" s="50">
        <v>0.9</v>
      </c>
      <c r="I120" s="52">
        <v>24.06</v>
      </c>
      <c r="J120" s="50">
        <v>124</v>
      </c>
      <c r="K120" s="52" t="s">
        <v>54</v>
      </c>
      <c r="L120" s="42"/>
    </row>
    <row r="121" spans="1:12" ht="15.75" thickBot="1" x14ac:dyDescent="0.3">
      <c r="A121" s="25"/>
      <c r="B121" s="16"/>
      <c r="C121" s="11"/>
      <c r="D121" s="6"/>
      <c r="E121" s="49" t="s">
        <v>50</v>
      </c>
      <c r="F121" s="50">
        <v>50</v>
      </c>
      <c r="G121" s="50">
        <v>3.8</v>
      </c>
      <c r="H121" s="50">
        <v>0.4</v>
      </c>
      <c r="I121" s="52">
        <v>24.8</v>
      </c>
      <c r="J121" s="50">
        <v>118</v>
      </c>
      <c r="K121" s="51" t="s">
        <v>51</v>
      </c>
      <c r="L121" s="42"/>
    </row>
    <row r="122" spans="1:12" ht="15" x14ac:dyDescent="0.25">
      <c r="A122" s="25"/>
      <c r="B122" s="16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.75" thickBot="1" x14ac:dyDescent="0.3">
      <c r="A123" s="26"/>
      <c r="B123" s="18"/>
      <c r="C123" s="8"/>
      <c r="D123" s="19" t="s">
        <v>38</v>
      </c>
      <c r="E123" s="9"/>
      <c r="F123" s="21">
        <f>SUM(F117:F122)</f>
        <v>560</v>
      </c>
      <c r="G123" s="21">
        <f t="shared" ref="G123" si="62">SUM(G117:G122)</f>
        <v>13.71</v>
      </c>
      <c r="H123" s="21">
        <f t="shared" ref="H123" si="63">SUM(H117:H122)</f>
        <v>18.28</v>
      </c>
      <c r="I123" s="21">
        <f t="shared" ref="I123" si="64">SUM(I117:I122)</f>
        <v>91.52</v>
      </c>
      <c r="J123" s="21">
        <f t="shared" ref="J123" si="65">SUM(J117:J122)</f>
        <v>585</v>
      </c>
      <c r="K123" s="27"/>
      <c r="L123" s="21">
        <f t="shared" ref="L123" ca="1" si="66">SUM(L117:L125)</f>
        <v>0</v>
      </c>
    </row>
    <row r="124" spans="1:12" ht="15.75" thickBot="1" x14ac:dyDescent="0.3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6" t="s">
        <v>72</v>
      </c>
      <c r="F124" s="50">
        <v>180</v>
      </c>
      <c r="G124" s="50">
        <v>5.22</v>
      </c>
      <c r="H124" s="50">
        <v>4.5</v>
      </c>
      <c r="I124" s="50">
        <v>7.2</v>
      </c>
      <c r="J124" s="50">
        <v>90</v>
      </c>
      <c r="K124" s="50" t="s">
        <v>73</v>
      </c>
      <c r="L124" s="42"/>
    </row>
    <row r="125" spans="1:12" ht="15.75" thickBot="1" x14ac:dyDescent="0.3">
      <c r="A125" s="25"/>
      <c r="B125" s="16"/>
      <c r="C125" s="11"/>
      <c r="D125" s="12" t="s">
        <v>34</v>
      </c>
      <c r="E125" s="49" t="s">
        <v>50</v>
      </c>
      <c r="F125" s="50">
        <v>20</v>
      </c>
      <c r="G125" s="50">
        <v>1.52</v>
      </c>
      <c r="H125" s="50">
        <v>0.16</v>
      </c>
      <c r="I125" s="50">
        <v>9.92</v>
      </c>
      <c r="J125" s="50">
        <v>47</v>
      </c>
      <c r="K125" s="50" t="s">
        <v>74</v>
      </c>
      <c r="L125" s="42"/>
    </row>
    <row r="126" spans="1:12" ht="15" x14ac:dyDescent="0.25">
      <c r="A126" s="25"/>
      <c r="B126" s="16"/>
      <c r="C126" s="11"/>
      <c r="D126" s="12" t="s">
        <v>30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25"/>
      <c r="B127" s="16"/>
      <c r="C127" s="11"/>
      <c r="D127" s="12" t="s">
        <v>23</v>
      </c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25"/>
      <c r="B128" s="16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5"/>
      <c r="B129" s="16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200</v>
      </c>
      <c r="G130" s="21">
        <f t="shared" ref="G130" si="67">SUM(G124:G129)</f>
        <v>6.74</v>
      </c>
      <c r="H130" s="21">
        <f t="shared" ref="H130" si="68">SUM(H124:H129)</f>
        <v>4.66</v>
      </c>
      <c r="I130" s="21">
        <f t="shared" ref="I130" si="69">SUM(I124:I129)</f>
        <v>17.12</v>
      </c>
      <c r="J130" s="21">
        <f t="shared" ref="J130" si="70">SUM(J124:J129)</f>
        <v>137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29">
        <f>A90</f>
        <v>1</v>
      </c>
      <c r="B131" s="30">
        <f>B90</f>
        <v>3</v>
      </c>
      <c r="C131" s="410" t="s">
        <v>4</v>
      </c>
      <c r="D131" s="411"/>
      <c r="E131" s="31"/>
      <c r="F131" s="32">
        <f>F97+F101+F111+F116+F123+F130</f>
        <v>2300</v>
      </c>
      <c r="G131" s="32">
        <f t="shared" ref="G131" si="72">G97+G101+G111+G116+G123+G130</f>
        <v>67.239999999999995</v>
      </c>
      <c r="H131" s="32">
        <f t="shared" ref="H131" si="73">H97+H101+H111+H116+H123+H130</f>
        <v>67.509999999999991</v>
      </c>
      <c r="I131" s="32">
        <f t="shared" ref="I131" si="74">I97+I101+I111+I116+I123+I130</f>
        <v>381.84</v>
      </c>
      <c r="J131" s="32">
        <f t="shared" ref="J131" si="75">J97+J101+J111+J116+J123+J130</f>
        <v>2403</v>
      </c>
      <c r="K131" s="33"/>
      <c r="L131" s="32">
        <f t="shared" ref="L131" ca="1" si="76">L97+L101+L111+L116+L123+L130</f>
        <v>0</v>
      </c>
    </row>
    <row r="132" spans="1:12" ht="26.25" thickBot="1" x14ac:dyDescent="0.3">
      <c r="A132" s="22">
        <v>1</v>
      </c>
      <c r="B132" s="23">
        <v>4</v>
      </c>
      <c r="C132" s="24" t="s">
        <v>19</v>
      </c>
      <c r="D132" s="5" t="s">
        <v>20</v>
      </c>
      <c r="E132" s="71" t="s">
        <v>125</v>
      </c>
      <c r="F132" s="74">
        <v>250</v>
      </c>
      <c r="G132" s="77">
        <v>9.75</v>
      </c>
      <c r="H132" s="80">
        <v>11.83</v>
      </c>
      <c r="I132" s="86">
        <v>44.76</v>
      </c>
      <c r="J132" s="83">
        <v>355</v>
      </c>
      <c r="K132" s="50" t="s">
        <v>109</v>
      </c>
      <c r="L132" s="40"/>
    </row>
    <row r="133" spans="1:12" ht="15" x14ac:dyDescent="0.25">
      <c r="A133" s="25"/>
      <c r="B133" s="16"/>
      <c r="C133" s="11"/>
      <c r="D133" s="6"/>
      <c r="E133" s="73" t="s">
        <v>126</v>
      </c>
      <c r="F133" s="76">
        <v>200</v>
      </c>
      <c r="G133" s="79">
        <v>1.4</v>
      </c>
      <c r="H133" s="82">
        <v>1.2</v>
      </c>
      <c r="I133" s="88">
        <v>11.4</v>
      </c>
      <c r="J133" s="85">
        <v>63</v>
      </c>
      <c r="K133" s="43"/>
      <c r="L133" s="42"/>
    </row>
    <row r="134" spans="1:12" ht="15.75" thickBot="1" x14ac:dyDescent="0.3">
      <c r="A134" s="25"/>
      <c r="B134" s="16"/>
      <c r="C134" s="11"/>
      <c r="D134" s="7" t="s">
        <v>52</v>
      </c>
      <c r="E134" s="73" t="s">
        <v>127</v>
      </c>
      <c r="F134" s="76">
        <v>50</v>
      </c>
      <c r="G134" s="79">
        <v>3.8</v>
      </c>
      <c r="H134" s="82">
        <v>0.4</v>
      </c>
      <c r="I134" s="88">
        <v>24.8</v>
      </c>
      <c r="J134" s="85">
        <v>118</v>
      </c>
      <c r="K134" s="43"/>
      <c r="L134" s="42"/>
    </row>
    <row r="135" spans="1:12" ht="15.75" thickBot="1" x14ac:dyDescent="0.3">
      <c r="A135" s="25"/>
      <c r="B135" s="16"/>
      <c r="C135" s="11"/>
      <c r="D135" s="7" t="s">
        <v>22</v>
      </c>
      <c r="E135" s="73" t="s">
        <v>128</v>
      </c>
      <c r="F135" s="76">
        <v>60</v>
      </c>
      <c r="G135" s="79">
        <v>4.8</v>
      </c>
      <c r="H135" s="82">
        <v>0.9</v>
      </c>
      <c r="I135" s="88">
        <v>24.06</v>
      </c>
      <c r="J135" s="85">
        <v>124</v>
      </c>
      <c r="K135" s="51" t="s">
        <v>51</v>
      </c>
      <c r="L135" s="42"/>
    </row>
    <row r="136" spans="1:12" ht="15.75" thickBot="1" x14ac:dyDescent="0.3">
      <c r="A136" s="25"/>
      <c r="B136" s="16"/>
      <c r="C136" s="11"/>
      <c r="D136" s="66" t="s">
        <v>52</v>
      </c>
      <c r="E136" s="72"/>
      <c r="F136" s="75"/>
      <c r="G136" s="78"/>
      <c r="H136" s="81"/>
      <c r="I136" s="87"/>
      <c r="J136" s="84"/>
      <c r="K136" s="51" t="s">
        <v>54</v>
      </c>
      <c r="L136" s="42"/>
    </row>
    <row r="137" spans="1:12" ht="15" x14ac:dyDescent="0.25">
      <c r="A137" s="25"/>
      <c r="B137" s="16"/>
      <c r="C137" s="11"/>
      <c r="D137" s="6"/>
      <c r="E137" s="72" t="s">
        <v>129</v>
      </c>
      <c r="F137" s="75">
        <v>20</v>
      </c>
      <c r="G137" s="78">
        <v>4.6399999999999997</v>
      </c>
      <c r="H137" s="81">
        <v>5.91</v>
      </c>
      <c r="I137" s="87"/>
      <c r="J137" s="84">
        <v>72</v>
      </c>
      <c r="K137" s="43"/>
      <c r="L137" s="42"/>
    </row>
    <row r="138" spans="1:12" ht="15" x14ac:dyDescent="0.25">
      <c r="A138" s="25"/>
      <c r="B138" s="16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580</v>
      </c>
      <c r="G139" s="89">
        <v>24.4</v>
      </c>
      <c r="H139" s="89">
        <v>20.240000000000002</v>
      </c>
      <c r="I139" s="89">
        <v>105.02</v>
      </c>
      <c r="J139" s="89">
        <v>732</v>
      </c>
      <c r="K139" s="27"/>
      <c r="L139" s="21">
        <f t="shared" ref="L139:L181" si="77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5"/>
      <c r="B141" s="16"/>
      <c r="C141" s="11"/>
      <c r="D141" s="6"/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5"/>
      <c r="B142" s="16"/>
      <c r="C142" s="11"/>
      <c r="D142" s="6"/>
      <c r="E142" s="41"/>
      <c r="F142" s="42"/>
      <c r="G142" s="42"/>
      <c r="H142" s="42"/>
      <c r="I142" s="42"/>
      <c r="J142" s="42"/>
      <c r="K142" s="43"/>
      <c r="L142" s="42"/>
    </row>
    <row r="143" spans="1:12" ht="15.75" thickBot="1" x14ac:dyDescent="0.3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78">SUM(G140:G142)</f>
        <v>0</v>
      </c>
      <c r="H143" s="21">
        <f t="shared" ref="H143" si="79">SUM(H140:H142)</f>
        <v>0</v>
      </c>
      <c r="I143" s="21">
        <f t="shared" ref="I143" si="80">SUM(I140:I142)</f>
        <v>0</v>
      </c>
      <c r="J143" s="21">
        <f t="shared" ref="J143" si="81">SUM(J140:J142)</f>
        <v>0</v>
      </c>
      <c r="K143" s="27"/>
      <c r="L143" s="21">
        <f t="shared" ref="L143" ca="1" si="82">SUM(L140:L148)</f>
        <v>0</v>
      </c>
    </row>
    <row r="144" spans="1:12" ht="15.75" thickBot="1" x14ac:dyDescent="0.3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91" t="s">
        <v>130</v>
      </c>
      <c r="F144" s="93">
        <v>100</v>
      </c>
      <c r="G144" s="95">
        <v>1.37</v>
      </c>
      <c r="H144" s="97">
        <v>4.49</v>
      </c>
      <c r="I144" s="99">
        <v>8.0399999999999991</v>
      </c>
      <c r="J144" s="101">
        <v>78</v>
      </c>
      <c r="K144" s="68" t="s">
        <v>110</v>
      </c>
      <c r="L144" s="42"/>
    </row>
    <row r="145" spans="1:12" ht="15.75" thickBot="1" x14ac:dyDescent="0.3">
      <c r="A145" s="25"/>
      <c r="B145" s="16"/>
      <c r="C145" s="11"/>
      <c r="D145" s="7" t="s">
        <v>27</v>
      </c>
      <c r="E145" s="90" t="s">
        <v>131</v>
      </c>
      <c r="F145" s="92">
        <v>250</v>
      </c>
      <c r="G145" s="94">
        <v>5.12</v>
      </c>
      <c r="H145" s="96">
        <v>3.99</v>
      </c>
      <c r="I145" s="98">
        <v>18.03</v>
      </c>
      <c r="J145" s="100">
        <v>128</v>
      </c>
      <c r="K145" s="52" t="s">
        <v>57</v>
      </c>
      <c r="L145" s="42"/>
    </row>
    <row r="146" spans="1:12" ht="15.75" thickBot="1" x14ac:dyDescent="0.3">
      <c r="A146" s="25"/>
      <c r="B146" s="16"/>
      <c r="C146" s="11"/>
      <c r="D146" s="7" t="s">
        <v>28</v>
      </c>
      <c r="E146" s="90" t="s">
        <v>132</v>
      </c>
      <c r="F146" s="92">
        <v>100</v>
      </c>
      <c r="G146" s="94">
        <v>13.71</v>
      </c>
      <c r="H146" s="96">
        <v>7.99</v>
      </c>
      <c r="I146" s="98">
        <v>8.26</v>
      </c>
      <c r="J146" s="100">
        <v>160</v>
      </c>
      <c r="K146" s="50" t="s">
        <v>111</v>
      </c>
      <c r="L146" s="42"/>
    </row>
    <row r="147" spans="1:12" ht="15.75" thickBot="1" x14ac:dyDescent="0.3">
      <c r="A147" s="25"/>
      <c r="B147" s="16"/>
      <c r="C147" s="11"/>
      <c r="D147" s="7" t="s">
        <v>29</v>
      </c>
      <c r="E147" s="90" t="s">
        <v>133</v>
      </c>
      <c r="F147" s="92">
        <v>180</v>
      </c>
      <c r="G147" s="94">
        <v>3.6</v>
      </c>
      <c r="H147" s="96">
        <v>6.86</v>
      </c>
      <c r="I147" s="98">
        <v>23.67</v>
      </c>
      <c r="J147" s="100">
        <v>171</v>
      </c>
      <c r="K147" s="50" t="s">
        <v>112</v>
      </c>
      <c r="L147" s="42"/>
    </row>
    <row r="148" spans="1:12" ht="15.75" thickBot="1" x14ac:dyDescent="0.3">
      <c r="A148" s="25"/>
      <c r="B148" s="16"/>
      <c r="C148" s="11"/>
      <c r="D148" s="7" t="s">
        <v>30</v>
      </c>
      <c r="E148" s="90" t="s">
        <v>134</v>
      </c>
      <c r="F148" s="92">
        <v>200</v>
      </c>
      <c r="G148" s="94"/>
      <c r="H148" s="96"/>
      <c r="I148" s="98">
        <v>15</v>
      </c>
      <c r="J148" s="100">
        <v>60</v>
      </c>
      <c r="K148" s="43"/>
      <c r="L148" s="42"/>
    </row>
    <row r="149" spans="1:12" ht="15.75" thickBot="1" x14ac:dyDescent="0.3">
      <c r="A149" s="25"/>
      <c r="B149" s="16"/>
      <c r="C149" s="11"/>
      <c r="D149" s="7" t="s">
        <v>31</v>
      </c>
      <c r="E149" s="90" t="s">
        <v>127</v>
      </c>
      <c r="F149" s="92">
        <v>60</v>
      </c>
      <c r="G149" s="94">
        <v>4.5599999999999996</v>
      </c>
      <c r="H149" s="96">
        <v>0.48</v>
      </c>
      <c r="I149" s="98">
        <v>29.76</v>
      </c>
      <c r="J149" s="100">
        <v>142</v>
      </c>
      <c r="K149" s="51" t="s">
        <v>54</v>
      </c>
      <c r="L149" s="42"/>
    </row>
    <row r="150" spans="1:12" ht="15" x14ac:dyDescent="0.25">
      <c r="A150" s="25"/>
      <c r="B150" s="16"/>
      <c r="C150" s="11"/>
      <c r="D150" s="7" t="s">
        <v>32</v>
      </c>
      <c r="E150" s="90" t="s">
        <v>128</v>
      </c>
      <c r="F150" s="92">
        <v>30</v>
      </c>
      <c r="G150" s="94">
        <v>2.4</v>
      </c>
      <c r="H150" s="96">
        <v>0.45</v>
      </c>
      <c r="I150" s="98">
        <v>12.03</v>
      </c>
      <c r="J150" s="100">
        <v>62</v>
      </c>
      <c r="K150" s="49" t="s">
        <v>51</v>
      </c>
      <c r="L150" s="42"/>
    </row>
    <row r="151" spans="1:12" ht="15" x14ac:dyDescent="0.25">
      <c r="A151" s="25"/>
      <c r="B151" s="16"/>
      <c r="C151" s="11"/>
      <c r="D151" s="6"/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5"/>
      <c r="B152" s="16"/>
      <c r="C152" s="11"/>
      <c r="D152" s="6"/>
      <c r="E152" s="41"/>
      <c r="F152" s="42"/>
      <c r="G152" s="42"/>
      <c r="H152" s="42"/>
      <c r="I152" s="42"/>
      <c r="J152" s="42"/>
      <c r="K152" s="43"/>
      <c r="L152" s="42"/>
    </row>
    <row r="153" spans="1:12" ht="15.75" thickBot="1" x14ac:dyDescent="0.3">
      <c r="A153" s="26"/>
      <c r="B153" s="18"/>
      <c r="C153" s="8"/>
      <c r="D153" s="19" t="s">
        <v>38</v>
      </c>
      <c r="E153" s="9"/>
      <c r="F153" s="21">
        <f>SUM(F144:F152)</f>
        <v>920</v>
      </c>
      <c r="G153" s="102">
        <v>30.76</v>
      </c>
      <c r="H153" s="102">
        <v>24.259999999999998</v>
      </c>
      <c r="I153" s="102">
        <v>114.79</v>
      </c>
      <c r="J153" s="102">
        <v>801</v>
      </c>
      <c r="K153" s="27"/>
      <c r="L153" s="21">
        <f t="shared" ref="L153" ca="1" si="83">SUM(L150:L158)</f>
        <v>0</v>
      </c>
    </row>
    <row r="154" spans="1:12" ht="15.75" thickBot="1" x14ac:dyDescent="0.3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103" t="s">
        <v>135</v>
      </c>
      <c r="F154" s="104">
        <v>50</v>
      </c>
      <c r="G154" s="105">
        <v>6.58</v>
      </c>
      <c r="H154" s="52">
        <v>7.83</v>
      </c>
      <c r="I154" s="50">
        <v>46.25</v>
      </c>
      <c r="J154" s="52">
        <v>282</v>
      </c>
      <c r="K154" s="50" t="s">
        <v>88</v>
      </c>
      <c r="L154" s="42"/>
    </row>
    <row r="155" spans="1:12" ht="15.75" thickBot="1" x14ac:dyDescent="0.3">
      <c r="A155" s="25"/>
      <c r="B155" s="16"/>
      <c r="C155" s="11"/>
      <c r="D155" s="12" t="s">
        <v>30</v>
      </c>
      <c r="E155" s="103" t="s">
        <v>136</v>
      </c>
      <c r="F155" s="104">
        <v>200</v>
      </c>
      <c r="G155" s="105">
        <v>0.1</v>
      </c>
      <c r="H155" s="50">
        <v>1.2</v>
      </c>
      <c r="I155" s="50">
        <v>11.4</v>
      </c>
      <c r="J155" s="50">
        <v>63</v>
      </c>
      <c r="K155" s="50" t="s">
        <v>64</v>
      </c>
      <c r="L155" s="42"/>
    </row>
    <row r="156" spans="1:12" ht="15.75" thickBot="1" x14ac:dyDescent="0.3">
      <c r="A156" s="25"/>
      <c r="B156" s="16"/>
      <c r="C156" s="11"/>
      <c r="D156" s="6"/>
      <c r="E156" s="103" t="s">
        <v>23</v>
      </c>
      <c r="F156" s="104">
        <v>100</v>
      </c>
      <c r="G156" s="106">
        <v>1.5</v>
      </c>
      <c r="H156" s="52"/>
      <c r="I156" s="50">
        <v>11.2</v>
      </c>
      <c r="J156" s="52">
        <v>48</v>
      </c>
      <c r="K156" s="50" t="s">
        <v>67</v>
      </c>
      <c r="L156" s="42"/>
    </row>
    <row r="157" spans="1:12" ht="15" x14ac:dyDescent="0.25">
      <c r="A157" s="25"/>
      <c r="B157" s="16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.75" thickBot="1" x14ac:dyDescent="0.3">
      <c r="A158" s="26"/>
      <c r="B158" s="18"/>
      <c r="C158" s="8"/>
      <c r="D158" s="19" t="s">
        <v>38</v>
      </c>
      <c r="E158" s="9"/>
      <c r="F158" s="21">
        <f>SUM(F154:F157)</f>
        <v>350</v>
      </c>
      <c r="G158" s="107">
        <v>8.18</v>
      </c>
      <c r="H158" s="107">
        <v>7.93</v>
      </c>
      <c r="I158" s="108">
        <v>79.75</v>
      </c>
      <c r="J158" s="108">
        <v>424</v>
      </c>
      <c r="K158" s="27"/>
      <c r="L158" s="21">
        <f t="shared" ref="L158" ca="1" si="84">SUM(L151:L157)</f>
        <v>0</v>
      </c>
    </row>
    <row r="159" spans="1:12" ht="15.75" thickBot="1" x14ac:dyDescent="0.3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111" t="s">
        <v>137</v>
      </c>
      <c r="F159" s="115">
        <v>250</v>
      </c>
      <c r="G159" s="118">
        <v>11.52</v>
      </c>
      <c r="H159" s="121">
        <v>13.8</v>
      </c>
      <c r="I159" s="123">
        <v>44.73</v>
      </c>
      <c r="J159" s="125">
        <v>350</v>
      </c>
      <c r="K159" s="52" t="s">
        <v>113</v>
      </c>
      <c r="L159" s="42"/>
    </row>
    <row r="160" spans="1:12" ht="15.75" thickBot="1" x14ac:dyDescent="0.3">
      <c r="A160" s="25"/>
      <c r="B160" s="16"/>
      <c r="C160" s="11"/>
      <c r="D160" s="7" t="s">
        <v>52</v>
      </c>
      <c r="E160" s="112" t="s">
        <v>138</v>
      </c>
      <c r="F160" s="114">
        <v>50</v>
      </c>
      <c r="G160" s="117">
        <v>3.6</v>
      </c>
      <c r="H160" s="120">
        <v>4.25</v>
      </c>
      <c r="I160" s="123">
        <v>27.75</v>
      </c>
      <c r="J160" s="125">
        <v>164</v>
      </c>
      <c r="K160" s="50"/>
      <c r="L160" s="42"/>
    </row>
    <row r="161" spans="1:12" ht="15.75" thickBot="1" x14ac:dyDescent="0.3">
      <c r="A161" s="25"/>
      <c r="B161" s="16"/>
      <c r="C161" s="11"/>
      <c r="D161" s="7" t="s">
        <v>52</v>
      </c>
      <c r="E161" s="109"/>
      <c r="F161" s="113"/>
      <c r="G161" s="116"/>
      <c r="H161" s="119"/>
      <c r="I161" s="122"/>
      <c r="J161" s="124"/>
      <c r="K161" s="50">
        <v>457</v>
      </c>
      <c r="L161" s="42"/>
    </row>
    <row r="162" spans="1:12" ht="15.75" thickBot="1" x14ac:dyDescent="0.3">
      <c r="A162" s="25"/>
      <c r="B162" s="16"/>
      <c r="C162" s="11"/>
      <c r="D162" s="7" t="s">
        <v>52</v>
      </c>
      <c r="E162" s="110" t="s">
        <v>139</v>
      </c>
      <c r="F162" s="114">
        <v>200</v>
      </c>
      <c r="G162" s="117">
        <v>0.2</v>
      </c>
      <c r="H162" s="120">
        <v>0.1</v>
      </c>
      <c r="I162" s="123">
        <v>9.3000000000000007</v>
      </c>
      <c r="J162" s="125">
        <v>38</v>
      </c>
      <c r="K162" s="51" t="s">
        <v>51</v>
      </c>
      <c r="L162" s="42"/>
    </row>
    <row r="163" spans="1:12" ht="15.75" thickBot="1" x14ac:dyDescent="0.3">
      <c r="A163" s="25"/>
      <c r="B163" s="16"/>
      <c r="C163" s="11"/>
      <c r="D163" s="6"/>
      <c r="E163" s="110" t="s">
        <v>127</v>
      </c>
      <c r="F163" s="114">
        <v>50</v>
      </c>
      <c r="G163" s="117">
        <v>3.8</v>
      </c>
      <c r="H163" s="120">
        <v>0.4</v>
      </c>
      <c r="I163" s="123">
        <v>24.8</v>
      </c>
      <c r="J163" s="125">
        <v>118</v>
      </c>
      <c r="K163" s="51" t="s">
        <v>54</v>
      </c>
      <c r="L163" s="42"/>
    </row>
    <row r="164" spans="1:12" ht="15" x14ac:dyDescent="0.25">
      <c r="A164" s="25"/>
      <c r="B164" s="16"/>
      <c r="C164" s="11"/>
      <c r="D164" s="6"/>
      <c r="E164" s="110" t="s">
        <v>128</v>
      </c>
      <c r="F164" s="114">
        <v>60</v>
      </c>
      <c r="G164" s="117">
        <v>4.8</v>
      </c>
      <c r="H164" s="120">
        <v>0.9</v>
      </c>
      <c r="I164" s="123">
        <v>24.06</v>
      </c>
      <c r="J164" s="125">
        <v>124</v>
      </c>
      <c r="K164" s="43"/>
      <c r="L164" s="42"/>
    </row>
    <row r="165" spans="1:12" ht="15.75" thickBot="1" x14ac:dyDescent="0.3">
      <c r="A165" s="26"/>
      <c r="B165" s="18"/>
      <c r="C165" s="8"/>
      <c r="D165" s="19" t="s">
        <v>38</v>
      </c>
      <c r="E165" s="9"/>
      <c r="F165" s="21">
        <f>SUM(F159:F164)</f>
        <v>610</v>
      </c>
      <c r="G165" s="126">
        <v>23.919999999999998</v>
      </c>
      <c r="H165" s="126">
        <v>19.45</v>
      </c>
      <c r="I165" s="126">
        <v>130.63999999999999</v>
      </c>
      <c r="J165" s="126">
        <v>794</v>
      </c>
      <c r="K165" s="27"/>
      <c r="L165" s="21">
        <f t="shared" ref="L165" ca="1" si="85">SUM(L159:L167)</f>
        <v>0</v>
      </c>
    </row>
    <row r="166" spans="1:12" ht="15.75" thickBot="1" x14ac:dyDescent="0.3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6" t="s">
        <v>72</v>
      </c>
      <c r="F166" s="50">
        <v>180</v>
      </c>
      <c r="G166" s="50">
        <v>5.22</v>
      </c>
      <c r="H166" s="50">
        <v>4.5</v>
      </c>
      <c r="I166" s="50">
        <v>7.2</v>
      </c>
      <c r="J166" s="50">
        <v>90</v>
      </c>
      <c r="K166" s="50" t="s">
        <v>73</v>
      </c>
      <c r="L166" s="42"/>
    </row>
    <row r="167" spans="1:12" ht="15.75" thickBot="1" x14ac:dyDescent="0.3">
      <c r="A167" s="25"/>
      <c r="B167" s="16"/>
      <c r="C167" s="11"/>
      <c r="D167" s="12" t="s">
        <v>34</v>
      </c>
      <c r="E167" s="49" t="s">
        <v>50</v>
      </c>
      <c r="F167" s="50">
        <v>20</v>
      </c>
      <c r="G167" s="50">
        <v>1.52</v>
      </c>
      <c r="H167" s="50">
        <v>0.16</v>
      </c>
      <c r="I167" s="50">
        <v>9.92</v>
      </c>
      <c r="J167" s="50">
        <v>47</v>
      </c>
      <c r="K167" s="50" t="s">
        <v>74</v>
      </c>
      <c r="L167" s="42"/>
    </row>
    <row r="168" spans="1:12" ht="15" x14ac:dyDescent="0.25">
      <c r="A168" s="25"/>
      <c r="B168" s="16"/>
      <c r="C168" s="11"/>
      <c r="D168" s="12" t="s">
        <v>30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5"/>
      <c r="B169" s="16"/>
      <c r="C169" s="11"/>
      <c r="D169" s="12" t="s">
        <v>23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5"/>
      <c r="B170" s="16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5"/>
      <c r="B171" s="16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200</v>
      </c>
      <c r="G172" s="127">
        <v>6.74</v>
      </c>
      <c r="H172" s="127">
        <v>4.66</v>
      </c>
      <c r="I172" s="127">
        <v>17.12</v>
      </c>
      <c r="J172" s="127">
        <v>137</v>
      </c>
      <c r="K172" s="27"/>
      <c r="L172" s="21">
        <f t="shared" ref="L172" ca="1" si="86">SUM(L166:L174)</f>
        <v>0</v>
      </c>
    </row>
    <row r="173" spans="1:12" ht="15.75" customHeight="1" thickBot="1" x14ac:dyDescent="0.25">
      <c r="A173" s="29">
        <f>A132</f>
        <v>1</v>
      </c>
      <c r="B173" s="30">
        <f>B132</f>
        <v>4</v>
      </c>
      <c r="C173" s="410" t="s">
        <v>4</v>
      </c>
      <c r="D173" s="411"/>
      <c r="E173" s="31"/>
      <c r="F173" s="32">
        <f>F139+F143+F153+F158+F165+F172</f>
        <v>2660</v>
      </c>
      <c r="G173" s="128">
        <v>93.999999999999986</v>
      </c>
      <c r="H173" s="128">
        <v>76.539999999999992</v>
      </c>
      <c r="I173" s="128">
        <v>447.32</v>
      </c>
      <c r="J173" s="128">
        <v>2888</v>
      </c>
      <c r="K173" s="33"/>
      <c r="L173" s="32">
        <f t="shared" ref="L173" ca="1" si="87">L139+L143+L153+L158+L165+L172</f>
        <v>0</v>
      </c>
    </row>
    <row r="174" spans="1:12" ht="15.75" thickBot="1" x14ac:dyDescent="0.3">
      <c r="A174" s="22">
        <v>1</v>
      </c>
      <c r="B174" s="23">
        <v>5</v>
      </c>
      <c r="C174" s="24" t="s">
        <v>19</v>
      </c>
      <c r="D174" s="5" t="s">
        <v>20</v>
      </c>
      <c r="E174" s="130" t="s">
        <v>140</v>
      </c>
      <c r="F174" s="133">
        <v>270</v>
      </c>
      <c r="G174" s="135">
        <v>7.48</v>
      </c>
      <c r="H174" s="137">
        <v>11.64</v>
      </c>
      <c r="I174" s="139">
        <v>43.74</v>
      </c>
      <c r="J174" s="141">
        <v>310</v>
      </c>
      <c r="K174" s="50" t="s">
        <v>114</v>
      </c>
      <c r="L174" s="40"/>
    </row>
    <row r="175" spans="1:12" ht="15.75" thickBot="1" x14ac:dyDescent="0.3">
      <c r="A175" s="25"/>
      <c r="B175" s="16"/>
      <c r="C175" s="11"/>
      <c r="D175" s="6"/>
      <c r="E175" s="130" t="s">
        <v>141</v>
      </c>
      <c r="F175" s="133">
        <v>200</v>
      </c>
      <c r="G175" s="135">
        <v>1.6</v>
      </c>
      <c r="H175" s="137">
        <v>1.3</v>
      </c>
      <c r="I175" s="139">
        <v>11.5</v>
      </c>
      <c r="J175" s="141">
        <v>64</v>
      </c>
      <c r="K175" s="43"/>
      <c r="L175" s="42"/>
    </row>
    <row r="176" spans="1:12" ht="15.75" thickBot="1" x14ac:dyDescent="0.3">
      <c r="A176" s="25"/>
      <c r="B176" s="16"/>
      <c r="C176" s="11"/>
      <c r="D176" s="7" t="s">
        <v>52</v>
      </c>
      <c r="E176" s="130" t="s">
        <v>127</v>
      </c>
      <c r="F176" s="133">
        <v>50</v>
      </c>
      <c r="G176" s="135">
        <v>3.8</v>
      </c>
      <c r="H176" s="137">
        <v>0.4</v>
      </c>
      <c r="I176" s="139">
        <v>24.8</v>
      </c>
      <c r="J176" s="141">
        <v>118</v>
      </c>
      <c r="K176" s="50" t="s">
        <v>115</v>
      </c>
      <c r="L176" s="42"/>
    </row>
    <row r="177" spans="1:12" ht="15.75" thickBot="1" x14ac:dyDescent="0.3">
      <c r="A177" s="25"/>
      <c r="B177" s="16"/>
      <c r="C177" s="11"/>
      <c r="D177" s="7" t="s">
        <v>22</v>
      </c>
      <c r="E177" s="130" t="s">
        <v>128</v>
      </c>
      <c r="F177" s="133">
        <v>60</v>
      </c>
      <c r="G177" s="135">
        <v>4.8</v>
      </c>
      <c r="H177" s="137">
        <v>0.9</v>
      </c>
      <c r="I177" s="139">
        <v>24.06</v>
      </c>
      <c r="J177" s="141">
        <v>124</v>
      </c>
      <c r="K177" s="51" t="s">
        <v>51</v>
      </c>
      <c r="L177" s="42"/>
    </row>
    <row r="178" spans="1:12" ht="15.75" thickBot="1" x14ac:dyDescent="0.3">
      <c r="A178" s="25"/>
      <c r="B178" s="16"/>
      <c r="C178" s="11"/>
      <c r="D178" s="66" t="s">
        <v>52</v>
      </c>
      <c r="E178" s="129"/>
      <c r="F178" s="132"/>
      <c r="G178" s="134"/>
      <c r="H178" s="136"/>
      <c r="I178" s="138"/>
      <c r="J178" s="140"/>
      <c r="K178" s="51" t="s">
        <v>54</v>
      </c>
      <c r="L178" s="42"/>
    </row>
    <row r="179" spans="1:12" ht="15" x14ac:dyDescent="0.25">
      <c r="A179" s="25"/>
      <c r="B179" s="16"/>
      <c r="C179" s="11"/>
      <c r="D179" s="6"/>
      <c r="E179" s="131" t="s">
        <v>142</v>
      </c>
      <c r="F179" s="132">
        <v>10</v>
      </c>
      <c r="G179" s="134">
        <v>7.0000000000000007E-2</v>
      </c>
      <c r="H179" s="136">
        <v>6.86</v>
      </c>
      <c r="I179" s="138">
        <v>0.09</v>
      </c>
      <c r="J179" s="140">
        <v>62</v>
      </c>
      <c r="K179" s="43"/>
      <c r="L179" s="42"/>
    </row>
    <row r="180" spans="1:12" ht="15" x14ac:dyDescent="0.25">
      <c r="A180" s="25"/>
      <c r="B180" s="16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590</v>
      </c>
      <c r="G181" s="142">
        <v>17.75</v>
      </c>
      <c r="H181" s="142">
        <v>21.1</v>
      </c>
      <c r="I181" s="142">
        <v>104.19000000000001</v>
      </c>
      <c r="J181" s="142">
        <v>678</v>
      </c>
      <c r="K181" s="27"/>
      <c r="L181" s="21">
        <f t="shared" si="77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5"/>
      <c r="B183" s="16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5"/>
      <c r="B184" s="16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88">SUM(G182:G184)</f>
        <v>0</v>
      </c>
      <c r="H185" s="21">
        <f t="shared" ref="H185" si="89">SUM(H182:H184)</f>
        <v>0</v>
      </c>
      <c r="I185" s="21">
        <f t="shared" ref="I185" si="90">SUM(I182:I184)</f>
        <v>0</v>
      </c>
      <c r="J185" s="21">
        <f t="shared" ref="J185" si="91">SUM(J182:J184)</f>
        <v>0</v>
      </c>
      <c r="K185" s="27"/>
      <c r="L185" s="21">
        <f t="shared" ref="L185" ca="1" si="92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.75" thickBot="1" x14ac:dyDescent="0.3">
      <c r="A187" s="25"/>
      <c r="B187" s="16"/>
      <c r="C187" s="11"/>
      <c r="D187" s="7" t="s">
        <v>27</v>
      </c>
      <c r="E187" s="143" t="s">
        <v>143</v>
      </c>
      <c r="F187" s="145">
        <v>280</v>
      </c>
      <c r="G187" s="147">
        <v>9.56</v>
      </c>
      <c r="H187" s="149">
        <v>14.74</v>
      </c>
      <c r="I187" s="151">
        <v>20.38</v>
      </c>
      <c r="J187" s="153">
        <v>252</v>
      </c>
      <c r="K187" s="49" t="s">
        <v>116</v>
      </c>
      <c r="L187" s="42"/>
    </row>
    <row r="188" spans="1:12" ht="15.75" thickBot="1" x14ac:dyDescent="0.3">
      <c r="A188" s="25"/>
      <c r="B188" s="16"/>
      <c r="C188" s="11"/>
      <c r="D188" s="7" t="s">
        <v>28</v>
      </c>
      <c r="E188" s="144" t="s">
        <v>144</v>
      </c>
      <c r="F188" s="145">
        <v>330</v>
      </c>
      <c r="G188" s="147">
        <v>18.5</v>
      </c>
      <c r="H188" s="149">
        <v>9.5</v>
      </c>
      <c r="I188" s="151">
        <v>28.63</v>
      </c>
      <c r="J188" s="154">
        <v>274</v>
      </c>
      <c r="K188" s="52" t="s">
        <v>111</v>
      </c>
      <c r="L188" s="42"/>
    </row>
    <row r="189" spans="1:12" ht="15.75" thickBot="1" x14ac:dyDescent="0.3">
      <c r="A189" s="25"/>
      <c r="B189" s="16"/>
      <c r="C189" s="11"/>
      <c r="D189" s="7" t="s">
        <v>29</v>
      </c>
      <c r="E189" s="144" t="s">
        <v>52</v>
      </c>
      <c r="F189" s="146" t="s">
        <v>52</v>
      </c>
      <c r="G189" s="148" t="s">
        <v>52</v>
      </c>
      <c r="H189" s="150" t="s">
        <v>52</v>
      </c>
      <c r="I189" s="152" t="s">
        <v>52</v>
      </c>
      <c r="J189" s="155" t="s">
        <v>52</v>
      </c>
      <c r="K189" s="50" t="s">
        <v>60</v>
      </c>
      <c r="L189" s="42"/>
    </row>
    <row r="190" spans="1:12" ht="15.75" thickBot="1" x14ac:dyDescent="0.3">
      <c r="A190" s="25"/>
      <c r="B190" s="16"/>
      <c r="C190" s="11"/>
      <c r="D190" s="7" t="s">
        <v>30</v>
      </c>
      <c r="E190" s="144" t="s">
        <v>145</v>
      </c>
      <c r="F190" s="145">
        <v>200</v>
      </c>
      <c r="G190" s="147">
        <v>0.3</v>
      </c>
      <c r="H190" s="149">
        <v>0.02</v>
      </c>
      <c r="I190" s="151">
        <v>14.2</v>
      </c>
      <c r="J190" s="154">
        <v>60</v>
      </c>
      <c r="K190" s="43"/>
      <c r="L190" s="42"/>
    </row>
    <row r="191" spans="1:12" ht="15.75" thickBot="1" x14ac:dyDescent="0.3">
      <c r="A191" s="25"/>
      <c r="B191" s="16"/>
      <c r="C191" s="11"/>
      <c r="D191" s="7" t="s">
        <v>31</v>
      </c>
      <c r="E191" s="143" t="s">
        <v>127</v>
      </c>
      <c r="F191" s="145">
        <v>50</v>
      </c>
      <c r="G191" s="147">
        <v>3.8</v>
      </c>
      <c r="H191" s="149">
        <v>0.4</v>
      </c>
      <c r="I191" s="151">
        <v>24.8</v>
      </c>
      <c r="J191" s="154">
        <v>118</v>
      </c>
      <c r="K191" s="51" t="s">
        <v>51</v>
      </c>
      <c r="L191" s="42"/>
    </row>
    <row r="192" spans="1:12" ht="15.75" thickBot="1" x14ac:dyDescent="0.3">
      <c r="A192" s="25"/>
      <c r="B192" s="16"/>
      <c r="C192" s="11"/>
      <c r="D192" s="7" t="s">
        <v>32</v>
      </c>
      <c r="E192" s="143" t="s">
        <v>128</v>
      </c>
      <c r="F192" s="145">
        <v>60</v>
      </c>
      <c r="G192" s="147">
        <v>4.8</v>
      </c>
      <c r="H192" s="149">
        <v>0.9</v>
      </c>
      <c r="I192" s="151">
        <v>24.06</v>
      </c>
      <c r="J192" s="154">
        <v>124</v>
      </c>
      <c r="K192" s="51" t="s">
        <v>54</v>
      </c>
      <c r="L192" s="42"/>
    </row>
    <row r="193" spans="1:12" ht="15" x14ac:dyDescent="0.25">
      <c r="A193" s="25"/>
      <c r="B193" s="16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5"/>
      <c r="B194" s="16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.75" thickBot="1" x14ac:dyDescent="0.3">
      <c r="A195" s="26"/>
      <c r="B195" s="18"/>
      <c r="C195" s="8"/>
      <c r="D195" s="19" t="s">
        <v>38</v>
      </c>
      <c r="E195" s="9"/>
      <c r="F195" s="21">
        <f>SUM(F186:F194)</f>
        <v>920</v>
      </c>
      <c r="G195" s="156">
        <v>36.96</v>
      </c>
      <c r="H195" s="156">
        <v>25.74</v>
      </c>
      <c r="I195" s="156">
        <v>112.07</v>
      </c>
      <c r="J195" s="156">
        <v>828</v>
      </c>
      <c r="K195" s="27"/>
      <c r="L195" s="21">
        <f t="shared" ref="L195" ca="1" si="93">SUM(L192:L200)</f>
        <v>0</v>
      </c>
    </row>
    <row r="196" spans="1:12" ht="15.75" thickBot="1" x14ac:dyDescent="0.3">
      <c r="A196" s="28">
        <f>A174</f>
        <v>1</v>
      </c>
      <c r="B196" s="14">
        <f>B174</f>
        <v>5</v>
      </c>
      <c r="C196" s="10" t="s">
        <v>33</v>
      </c>
      <c r="D196" s="12" t="s">
        <v>52</v>
      </c>
      <c r="E196" s="157" t="s">
        <v>146</v>
      </c>
      <c r="F196" s="159">
        <v>200</v>
      </c>
      <c r="G196" s="160">
        <v>0.6</v>
      </c>
      <c r="H196" s="162" t="s">
        <v>52</v>
      </c>
      <c r="I196" s="163">
        <v>31.9</v>
      </c>
      <c r="J196" s="164">
        <v>130</v>
      </c>
      <c r="K196" s="50" t="s">
        <v>88</v>
      </c>
      <c r="L196" s="42"/>
    </row>
    <row r="197" spans="1:12" ht="15.75" thickBot="1" x14ac:dyDescent="0.3">
      <c r="A197" s="25"/>
      <c r="B197" s="16"/>
      <c r="C197" s="11"/>
      <c r="D197" s="12" t="s">
        <v>52</v>
      </c>
      <c r="E197" s="158" t="s">
        <v>63</v>
      </c>
      <c r="F197" s="159">
        <v>50</v>
      </c>
      <c r="G197" s="160">
        <v>6.58</v>
      </c>
      <c r="H197" s="161">
        <v>7.83</v>
      </c>
      <c r="I197" s="163">
        <v>46.25</v>
      </c>
      <c r="J197" s="164">
        <v>282</v>
      </c>
      <c r="K197" s="50" t="s">
        <v>117</v>
      </c>
      <c r="L197" s="42"/>
    </row>
    <row r="198" spans="1:12" ht="15.75" thickBot="1" x14ac:dyDescent="0.3">
      <c r="A198" s="25"/>
      <c r="B198" s="16"/>
      <c r="C198" s="11"/>
      <c r="D198" s="6"/>
      <c r="E198" s="158" t="s">
        <v>66</v>
      </c>
      <c r="F198" s="159">
        <v>100</v>
      </c>
      <c r="G198" s="160">
        <v>1.5</v>
      </c>
      <c r="H198" s="161" t="s">
        <v>52</v>
      </c>
      <c r="I198" s="163">
        <v>22.4</v>
      </c>
      <c r="J198" s="164">
        <v>96</v>
      </c>
      <c r="K198" s="50" t="s">
        <v>67</v>
      </c>
      <c r="L198" s="42"/>
    </row>
    <row r="199" spans="1:12" ht="15" x14ac:dyDescent="0.25">
      <c r="A199" s="25"/>
      <c r="B199" s="16"/>
      <c r="C199" s="11"/>
      <c r="D199" s="6"/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350</v>
      </c>
      <c r="G200" s="165">
        <v>8.68</v>
      </c>
      <c r="H200" s="165">
        <v>7.83</v>
      </c>
      <c r="I200" s="165">
        <v>100.55000000000001</v>
      </c>
      <c r="J200" s="165">
        <v>508</v>
      </c>
      <c r="K200" s="27"/>
      <c r="L200" s="21">
        <f t="shared" ref="L200" ca="1" si="94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173" t="s">
        <v>26</v>
      </c>
      <c r="E201" s="175" t="s">
        <v>147</v>
      </c>
      <c r="F201" s="177">
        <v>100</v>
      </c>
      <c r="G201" s="179">
        <v>1.18</v>
      </c>
      <c r="H201" s="181">
        <v>8.92</v>
      </c>
      <c r="I201" s="183">
        <v>6.88</v>
      </c>
      <c r="J201" s="190">
        <v>112</v>
      </c>
      <c r="K201" s="195" t="s">
        <v>79</v>
      </c>
      <c r="L201" s="42"/>
    </row>
    <row r="202" spans="1:12" ht="15" x14ac:dyDescent="0.25">
      <c r="A202" s="25"/>
      <c r="B202" s="16"/>
      <c r="C202" s="11"/>
      <c r="D202" s="172" t="s">
        <v>20</v>
      </c>
      <c r="E202" s="175" t="s">
        <v>148</v>
      </c>
      <c r="F202" s="177">
        <v>320</v>
      </c>
      <c r="G202" s="179">
        <v>16.75</v>
      </c>
      <c r="H202" s="181">
        <v>26.39</v>
      </c>
      <c r="I202" s="183">
        <v>80.94</v>
      </c>
      <c r="J202" s="192">
        <v>629</v>
      </c>
      <c r="K202" s="195" t="s">
        <v>52</v>
      </c>
      <c r="L202" s="42"/>
    </row>
    <row r="203" spans="1:12" ht="15" x14ac:dyDescent="0.25">
      <c r="A203" s="25"/>
      <c r="B203" s="16"/>
      <c r="C203" s="11"/>
      <c r="D203" s="172"/>
      <c r="E203" s="175" t="s">
        <v>52</v>
      </c>
      <c r="F203" s="177">
        <v>5</v>
      </c>
      <c r="G203" s="179">
        <v>0.13</v>
      </c>
      <c r="H203" s="181">
        <v>0.75</v>
      </c>
      <c r="I203" s="183">
        <v>0.18</v>
      </c>
      <c r="J203" s="192">
        <v>8</v>
      </c>
      <c r="K203" s="195" t="s">
        <v>118</v>
      </c>
      <c r="L203" s="42"/>
    </row>
    <row r="204" spans="1:12" ht="15" x14ac:dyDescent="0.25">
      <c r="A204" s="25"/>
      <c r="B204" s="16"/>
      <c r="C204" s="11"/>
      <c r="D204" s="172" t="s">
        <v>29</v>
      </c>
      <c r="E204" s="174"/>
      <c r="F204" s="176"/>
      <c r="G204" s="178"/>
      <c r="H204" s="180"/>
      <c r="I204" s="182"/>
      <c r="J204" s="191"/>
      <c r="K204" s="195"/>
      <c r="L204" s="42"/>
    </row>
    <row r="205" spans="1:12" ht="15" x14ac:dyDescent="0.25">
      <c r="A205" s="25"/>
      <c r="B205" s="16"/>
      <c r="C205" s="11"/>
      <c r="D205" s="172" t="s">
        <v>30</v>
      </c>
      <c r="E205" s="175" t="s">
        <v>149</v>
      </c>
      <c r="F205" s="177">
        <v>200</v>
      </c>
      <c r="G205" s="179">
        <v>3.3</v>
      </c>
      <c r="H205" s="181">
        <v>2.9</v>
      </c>
      <c r="I205" s="183">
        <v>13.8</v>
      </c>
      <c r="J205" s="192">
        <v>94</v>
      </c>
      <c r="K205" s="195" t="s">
        <v>150</v>
      </c>
      <c r="L205" s="42"/>
    </row>
    <row r="206" spans="1:12" ht="15" x14ac:dyDescent="0.25">
      <c r="A206" s="26"/>
      <c r="B206" s="18"/>
      <c r="C206" s="8"/>
      <c r="D206" s="172" t="s">
        <v>22</v>
      </c>
      <c r="E206" s="175" t="s">
        <v>127</v>
      </c>
      <c r="F206" s="177">
        <v>50</v>
      </c>
      <c r="G206" s="179">
        <v>3.8</v>
      </c>
      <c r="H206" s="181">
        <v>0.4</v>
      </c>
      <c r="I206" s="183">
        <v>24.8</v>
      </c>
      <c r="J206" s="192">
        <v>118</v>
      </c>
      <c r="K206" s="195" t="s">
        <v>51</v>
      </c>
      <c r="L206" s="21">
        <f ca="1">SUM(L201:L210)</f>
        <v>0</v>
      </c>
    </row>
    <row r="207" spans="1:12" s="166" customFormat="1" ht="15" x14ac:dyDescent="0.25">
      <c r="A207" s="170"/>
      <c r="B207" s="168"/>
      <c r="C207" s="167"/>
      <c r="D207" s="172" t="s">
        <v>22</v>
      </c>
      <c r="E207" s="175" t="s">
        <v>128</v>
      </c>
      <c r="F207" s="177">
        <v>60</v>
      </c>
      <c r="G207" s="179">
        <v>4.8</v>
      </c>
      <c r="H207" s="181">
        <v>0.9</v>
      </c>
      <c r="I207" s="183">
        <v>24.06</v>
      </c>
      <c r="J207" s="192">
        <v>124</v>
      </c>
      <c r="K207" s="195" t="s">
        <v>54</v>
      </c>
      <c r="L207" s="169"/>
    </row>
    <row r="208" spans="1:12" s="184" customFormat="1" ht="15.75" thickBot="1" x14ac:dyDescent="0.3">
      <c r="A208" s="189"/>
      <c r="B208" s="187"/>
      <c r="C208" s="186"/>
      <c r="D208" s="185"/>
      <c r="E208" s="190"/>
      <c r="F208" s="193">
        <v>735</v>
      </c>
      <c r="G208" s="194">
        <v>29.83</v>
      </c>
      <c r="H208" s="194">
        <v>39.51</v>
      </c>
      <c r="I208" s="194">
        <v>150.47999999999999</v>
      </c>
      <c r="J208" s="194">
        <v>1077</v>
      </c>
      <c r="K208" s="171"/>
      <c r="L208" s="188"/>
    </row>
    <row r="209" spans="1:12" ht="15.75" thickBot="1" x14ac:dyDescent="0.3">
      <c r="A209" s="28">
        <f>A174</f>
        <v>1</v>
      </c>
      <c r="B209" s="14">
        <f>B174</f>
        <v>5</v>
      </c>
      <c r="C209" s="10" t="s">
        <v>36</v>
      </c>
      <c r="D209" s="12" t="s">
        <v>37</v>
      </c>
      <c r="E209" s="56" t="s">
        <v>72</v>
      </c>
      <c r="F209" s="50">
        <v>180</v>
      </c>
      <c r="G209" s="50">
        <v>5.22</v>
      </c>
      <c r="H209" s="50">
        <v>4.5</v>
      </c>
      <c r="I209" s="50">
        <v>7.2</v>
      </c>
      <c r="J209" s="50">
        <v>90</v>
      </c>
      <c r="K209" s="50" t="s">
        <v>73</v>
      </c>
      <c r="L209" s="42"/>
    </row>
    <row r="210" spans="1:12" ht="15.75" thickBot="1" x14ac:dyDescent="0.3">
      <c r="A210" s="25"/>
      <c r="B210" s="16"/>
      <c r="C210" s="11"/>
      <c r="D210" s="12" t="s">
        <v>34</v>
      </c>
      <c r="E210" s="49" t="s">
        <v>50</v>
      </c>
      <c r="F210" s="50">
        <v>20</v>
      </c>
      <c r="G210" s="50">
        <v>1.52</v>
      </c>
      <c r="H210" s="50">
        <v>0.16</v>
      </c>
      <c r="I210" s="50">
        <v>9.92</v>
      </c>
      <c r="J210" s="50">
        <v>47</v>
      </c>
      <c r="K210" s="50" t="s">
        <v>74</v>
      </c>
      <c r="L210" s="42"/>
    </row>
    <row r="211" spans="1:12" ht="15" x14ac:dyDescent="0.25">
      <c r="A211" s="25"/>
      <c r="B211" s="16"/>
      <c r="C211" s="11"/>
      <c r="D211" s="12" t="s">
        <v>30</v>
      </c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5"/>
      <c r="B212" s="16"/>
      <c r="C212" s="11"/>
      <c r="D212" s="12" t="s">
        <v>23</v>
      </c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5"/>
      <c r="B213" s="16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5"/>
      <c r="B214" s="16"/>
      <c r="C214" s="11"/>
      <c r="D214" s="6"/>
      <c r="E214" s="41"/>
      <c r="F214" s="42"/>
      <c r="G214" s="42"/>
      <c r="H214" s="42"/>
      <c r="I214" s="42"/>
      <c r="J214" s="42"/>
      <c r="K214" s="43"/>
      <c r="L214" s="42"/>
    </row>
    <row r="215" spans="1:12" ht="15" x14ac:dyDescent="0.25">
      <c r="A215" s="26"/>
      <c r="B215" s="18"/>
      <c r="C215" s="8"/>
      <c r="D215" s="20" t="s">
        <v>38</v>
      </c>
      <c r="E215" s="9"/>
      <c r="F215" s="21">
        <f>SUM(F209:F214)</f>
        <v>200</v>
      </c>
      <c r="G215" s="196">
        <v>6.74</v>
      </c>
      <c r="H215" s="196">
        <v>4.66</v>
      </c>
      <c r="I215" s="196">
        <v>17.12</v>
      </c>
      <c r="J215" s="196">
        <v>137</v>
      </c>
      <c r="K215" s="27"/>
      <c r="L215" s="21">
        <f t="shared" ref="L215" ca="1" si="95">SUM(L209:L217)</f>
        <v>0</v>
      </c>
    </row>
    <row r="216" spans="1:12" ht="15.75" customHeight="1" thickBot="1" x14ac:dyDescent="0.25">
      <c r="A216" s="29">
        <f>A174</f>
        <v>1</v>
      </c>
      <c r="B216" s="30">
        <f>B174</f>
        <v>5</v>
      </c>
      <c r="C216" s="410" t="s">
        <v>4</v>
      </c>
      <c r="D216" s="411"/>
      <c r="E216" s="31"/>
      <c r="F216" s="32" t="s">
        <v>52</v>
      </c>
      <c r="G216" s="197">
        <v>99.96</v>
      </c>
      <c r="H216" s="197">
        <v>98.84</v>
      </c>
      <c r="I216" s="197">
        <v>484.40999999999997</v>
      </c>
      <c r="J216" s="197">
        <v>3228</v>
      </c>
      <c r="K216" s="33"/>
      <c r="L216" s="32">
        <f ca="1">L181+L185+L195+L200+L206+L215</f>
        <v>0</v>
      </c>
    </row>
    <row r="217" spans="1:12" ht="15.75" thickBot="1" x14ac:dyDescent="0.3">
      <c r="A217" s="22">
        <v>1</v>
      </c>
      <c r="B217" s="23">
        <v>6</v>
      </c>
      <c r="C217" s="24" t="s">
        <v>19</v>
      </c>
      <c r="D217" s="198" t="s">
        <v>20</v>
      </c>
      <c r="E217" s="201" t="s">
        <v>151</v>
      </c>
      <c r="F217" s="203">
        <v>240</v>
      </c>
      <c r="G217" s="205">
        <v>8.2100000000000009</v>
      </c>
      <c r="H217" s="207">
        <v>8.7100000000000009</v>
      </c>
      <c r="I217" s="209">
        <v>38.76</v>
      </c>
      <c r="J217" s="50">
        <v>244</v>
      </c>
      <c r="K217" s="210" t="s">
        <v>77</v>
      </c>
      <c r="L217" s="40"/>
    </row>
    <row r="218" spans="1:12" ht="15.75" thickBot="1" x14ac:dyDescent="0.3">
      <c r="A218" s="25"/>
      <c r="B218" s="16"/>
      <c r="C218" s="11"/>
      <c r="D218" s="199" t="s">
        <v>21</v>
      </c>
      <c r="E218" s="201" t="s">
        <v>152</v>
      </c>
      <c r="F218" s="203">
        <v>200</v>
      </c>
      <c r="G218" s="205">
        <v>0.06</v>
      </c>
      <c r="H218" s="207">
        <v>0.01</v>
      </c>
      <c r="I218" s="209">
        <v>12.81</v>
      </c>
      <c r="J218" s="50"/>
      <c r="K218" s="210" t="s">
        <v>153</v>
      </c>
      <c r="L218" s="42"/>
    </row>
    <row r="219" spans="1:12" ht="15.75" thickBot="1" x14ac:dyDescent="0.3">
      <c r="A219" s="25"/>
      <c r="B219" s="16"/>
      <c r="C219" s="11"/>
      <c r="D219" s="199" t="s">
        <v>22</v>
      </c>
      <c r="E219" s="201" t="s">
        <v>127</v>
      </c>
      <c r="F219" s="203">
        <v>50</v>
      </c>
      <c r="G219" s="205">
        <v>3.8</v>
      </c>
      <c r="H219" s="207">
        <v>0.4</v>
      </c>
      <c r="I219" s="209">
        <v>24.8</v>
      </c>
      <c r="J219" s="50">
        <v>40</v>
      </c>
      <c r="K219" s="210" t="s">
        <v>51</v>
      </c>
      <c r="L219" s="42"/>
    </row>
    <row r="220" spans="1:12" ht="15.75" thickBot="1" x14ac:dyDescent="0.3">
      <c r="A220" s="25"/>
      <c r="B220" s="16"/>
      <c r="C220" s="11"/>
      <c r="D220" s="199" t="s">
        <v>22</v>
      </c>
      <c r="E220" s="201" t="s">
        <v>128</v>
      </c>
      <c r="F220" s="203">
        <v>60</v>
      </c>
      <c r="G220" s="205">
        <v>4.8</v>
      </c>
      <c r="H220" s="207">
        <v>0.9</v>
      </c>
      <c r="I220" s="209">
        <v>24.06</v>
      </c>
      <c r="J220" s="50">
        <v>118</v>
      </c>
      <c r="K220" s="210" t="s">
        <v>54</v>
      </c>
      <c r="L220" s="42"/>
    </row>
    <row r="221" spans="1:12" ht="15.75" thickBot="1" x14ac:dyDescent="0.3">
      <c r="A221" s="25"/>
      <c r="B221" s="16"/>
      <c r="C221" s="11"/>
      <c r="D221" s="199" t="s">
        <v>23</v>
      </c>
      <c r="E221" s="200"/>
      <c r="F221" s="202"/>
      <c r="G221" s="204"/>
      <c r="H221" s="206"/>
      <c r="I221" s="208"/>
      <c r="J221" s="49">
        <v>62</v>
      </c>
      <c r="K221" s="51" t="s">
        <v>54</v>
      </c>
      <c r="L221" s="42"/>
    </row>
    <row r="222" spans="1:12" ht="15" x14ac:dyDescent="0.25">
      <c r="A222" s="25"/>
      <c r="B222" s="16"/>
      <c r="C222" s="11"/>
      <c r="D222" s="6"/>
      <c r="E222" s="200" t="s">
        <v>55</v>
      </c>
      <c r="F222" s="202">
        <v>10</v>
      </c>
      <c r="G222" s="204">
        <v>2.3199999999999998</v>
      </c>
      <c r="H222" s="206">
        <v>2.95</v>
      </c>
      <c r="I222" s="208"/>
      <c r="J222" s="42">
        <v>36</v>
      </c>
      <c r="K222" s="43"/>
      <c r="L222" s="42"/>
    </row>
    <row r="223" spans="1:12" ht="15" x14ac:dyDescent="0.25">
      <c r="A223" s="25"/>
      <c r="B223" s="16"/>
      <c r="C223" s="11"/>
      <c r="D223" s="6"/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6"/>
      <c r="B224" s="18"/>
      <c r="C224" s="8"/>
      <c r="D224" s="19" t="s">
        <v>38</v>
      </c>
      <c r="E224" s="9"/>
      <c r="F224" s="21">
        <f>SUM(F217:F223)</f>
        <v>560</v>
      </c>
      <c r="G224" s="211">
        <v>19.43</v>
      </c>
      <c r="H224" s="211">
        <v>13.06</v>
      </c>
      <c r="I224" s="211">
        <v>97.12</v>
      </c>
      <c r="J224" s="211">
        <v>584</v>
      </c>
      <c r="K224" s="27"/>
      <c r="L224" s="21">
        <f t="shared" ref="L224" si="96">SUM(L217:L223)</f>
        <v>0</v>
      </c>
    </row>
    <row r="225" spans="1:12" ht="15" x14ac:dyDescent="0.25">
      <c r="A225" s="28">
        <f>A217</f>
        <v>1</v>
      </c>
      <c r="B225" s="14">
        <f>B217</f>
        <v>6</v>
      </c>
      <c r="C225" s="10" t="s">
        <v>24</v>
      </c>
      <c r="D225" s="12" t="s">
        <v>23</v>
      </c>
      <c r="E225" s="41"/>
      <c r="F225" s="42"/>
      <c r="G225" s="42"/>
      <c r="H225" s="42"/>
      <c r="I225" s="42"/>
      <c r="J225" s="42"/>
      <c r="K225" s="43"/>
      <c r="L225" s="42"/>
    </row>
    <row r="226" spans="1:12" ht="15" x14ac:dyDescent="0.25">
      <c r="A226" s="25"/>
      <c r="B226" s="16"/>
      <c r="C226" s="11"/>
      <c r="D226" s="6"/>
      <c r="E226" s="41"/>
      <c r="F226" s="42"/>
      <c r="G226" s="42"/>
      <c r="H226" s="42"/>
      <c r="I226" s="42"/>
      <c r="J226" s="42"/>
      <c r="K226" s="43"/>
      <c r="L226" s="42"/>
    </row>
    <row r="227" spans="1:12" ht="15" x14ac:dyDescent="0.25">
      <c r="A227" s="25"/>
      <c r="B227" s="16"/>
      <c r="C227" s="11"/>
      <c r="D227" s="6"/>
      <c r="E227" s="41"/>
      <c r="F227" s="42"/>
      <c r="G227" s="42"/>
      <c r="H227" s="42"/>
      <c r="I227" s="42"/>
      <c r="J227" s="42"/>
      <c r="K227" s="43"/>
      <c r="L227" s="42"/>
    </row>
    <row r="228" spans="1:12" ht="15" x14ac:dyDescent="0.25">
      <c r="A228" s="26"/>
      <c r="B228" s="18"/>
      <c r="C228" s="8"/>
      <c r="D228" s="19" t="s">
        <v>38</v>
      </c>
      <c r="E228" s="9"/>
      <c r="F228" s="21">
        <f>SUM(F225:F227)</f>
        <v>0</v>
      </c>
      <c r="G228" s="21">
        <f t="shared" ref="G228" si="97">SUM(G225:G227)</f>
        <v>0</v>
      </c>
      <c r="H228" s="21">
        <f t="shared" ref="H228" si="98">SUM(H225:H227)</f>
        <v>0</v>
      </c>
      <c r="I228" s="21">
        <f t="shared" ref="I228" si="99">SUM(I225:I227)</f>
        <v>0</v>
      </c>
      <c r="J228" s="21">
        <f t="shared" ref="J228" si="100">SUM(J225:J227)</f>
        <v>0</v>
      </c>
      <c r="K228" s="27"/>
      <c r="L228" s="21">
        <f t="shared" ref="L228" ca="1" si="101">SUM(L225:L233)</f>
        <v>0</v>
      </c>
    </row>
    <row r="229" spans="1:12" ht="15" x14ac:dyDescent="0.25">
      <c r="A229" s="28">
        <f>A217</f>
        <v>1</v>
      </c>
      <c r="B229" s="14">
        <f>B217</f>
        <v>6</v>
      </c>
      <c r="C229" s="10" t="s">
        <v>25</v>
      </c>
      <c r="D229" s="212" t="s">
        <v>26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5"/>
      <c r="B230" s="16"/>
      <c r="C230" s="11"/>
      <c r="D230" s="212" t="s">
        <v>27</v>
      </c>
      <c r="E230" s="213" t="s">
        <v>154</v>
      </c>
      <c r="F230" s="214">
        <v>250</v>
      </c>
      <c r="G230" s="215">
        <v>1.81</v>
      </c>
      <c r="H230" s="215">
        <v>4.54</v>
      </c>
      <c r="I230" s="215">
        <v>10.96</v>
      </c>
      <c r="J230" s="215">
        <v>92</v>
      </c>
      <c r="K230" s="216" t="s">
        <v>98</v>
      </c>
      <c r="L230" s="42"/>
    </row>
    <row r="231" spans="1:12" ht="15" x14ac:dyDescent="0.25">
      <c r="A231" s="25"/>
      <c r="B231" s="16"/>
      <c r="C231" s="11"/>
      <c r="D231" s="212" t="s">
        <v>28</v>
      </c>
      <c r="E231" s="213" t="s">
        <v>155</v>
      </c>
      <c r="F231" s="214">
        <v>100</v>
      </c>
      <c r="G231" s="215">
        <v>17.329999999999998</v>
      </c>
      <c r="H231" s="215">
        <v>19.36</v>
      </c>
      <c r="I231" s="215">
        <v>9.48</v>
      </c>
      <c r="J231" s="215">
        <v>281</v>
      </c>
      <c r="K231" s="216" t="s">
        <v>158</v>
      </c>
      <c r="L231" s="42"/>
    </row>
    <row r="232" spans="1:12" ht="15" x14ac:dyDescent="0.25">
      <c r="A232" s="25"/>
      <c r="B232" s="16"/>
      <c r="C232" s="11"/>
      <c r="D232" s="212" t="s">
        <v>29</v>
      </c>
      <c r="E232" s="213" t="s">
        <v>156</v>
      </c>
      <c r="F232" s="214">
        <v>180</v>
      </c>
      <c r="G232" s="215">
        <v>10.48</v>
      </c>
      <c r="H232" s="215">
        <v>6.52</v>
      </c>
      <c r="I232" s="215">
        <v>54</v>
      </c>
      <c r="J232" s="215">
        <v>317</v>
      </c>
      <c r="K232" s="216" t="s">
        <v>119</v>
      </c>
      <c r="L232" s="42"/>
    </row>
    <row r="233" spans="1:12" ht="15" x14ac:dyDescent="0.25">
      <c r="A233" s="25"/>
      <c r="B233" s="16"/>
      <c r="C233" s="11"/>
      <c r="D233" s="212" t="s">
        <v>30</v>
      </c>
      <c r="E233" s="213" t="s">
        <v>157</v>
      </c>
      <c r="F233" s="214">
        <v>200</v>
      </c>
      <c r="G233" s="215">
        <v>0.1</v>
      </c>
      <c r="H233" s="215">
        <v>0.1</v>
      </c>
      <c r="I233" s="215">
        <v>11.1</v>
      </c>
      <c r="J233" s="215">
        <v>46</v>
      </c>
      <c r="K233" s="216" t="s">
        <v>159</v>
      </c>
      <c r="L233" s="42"/>
    </row>
    <row r="234" spans="1:12" ht="15" x14ac:dyDescent="0.25">
      <c r="A234" s="25"/>
      <c r="B234" s="16"/>
      <c r="C234" s="11"/>
      <c r="D234" s="212" t="s">
        <v>31</v>
      </c>
      <c r="E234" s="213" t="s">
        <v>127</v>
      </c>
      <c r="F234" s="214">
        <v>50</v>
      </c>
      <c r="G234" s="215">
        <v>3.8</v>
      </c>
      <c r="H234" s="215">
        <v>0.4</v>
      </c>
      <c r="I234" s="215">
        <v>24.8</v>
      </c>
      <c r="J234" s="215">
        <v>118</v>
      </c>
      <c r="K234" s="216" t="s">
        <v>51</v>
      </c>
      <c r="L234" s="42"/>
    </row>
    <row r="235" spans="1:12" ht="15" x14ac:dyDescent="0.25">
      <c r="A235" s="25"/>
      <c r="B235" s="16"/>
      <c r="C235" s="11"/>
      <c r="D235" s="212" t="s">
        <v>32</v>
      </c>
      <c r="E235" s="213" t="s">
        <v>128</v>
      </c>
      <c r="F235" s="214">
        <v>60</v>
      </c>
      <c r="G235" s="215">
        <v>4.8</v>
      </c>
      <c r="H235" s="215">
        <v>0.9</v>
      </c>
      <c r="I235" s="215">
        <v>24.06</v>
      </c>
      <c r="J235" s="215">
        <v>124</v>
      </c>
      <c r="K235" s="216" t="s">
        <v>54</v>
      </c>
      <c r="L235" s="42"/>
    </row>
    <row r="236" spans="1:12" ht="15" x14ac:dyDescent="0.25">
      <c r="A236" s="25"/>
      <c r="B236" s="16"/>
      <c r="C236" s="11"/>
      <c r="D236" s="6"/>
      <c r="E236" s="41"/>
      <c r="F236" s="42"/>
      <c r="G236" s="42"/>
      <c r="H236" s="42"/>
      <c r="I236" s="42"/>
      <c r="J236" s="42"/>
      <c r="K236" s="43"/>
      <c r="L236" s="42"/>
    </row>
    <row r="237" spans="1:12" ht="15" x14ac:dyDescent="0.25">
      <c r="A237" s="25"/>
      <c r="B237" s="16"/>
      <c r="C237" s="11"/>
      <c r="D237" s="6"/>
      <c r="E237" s="41"/>
      <c r="F237" s="42"/>
      <c r="G237" s="42"/>
      <c r="H237" s="42"/>
      <c r="I237" s="42"/>
      <c r="J237" s="42"/>
      <c r="K237" s="43"/>
      <c r="L237" s="42"/>
    </row>
    <row r="238" spans="1:12" ht="15" x14ac:dyDescent="0.25">
      <c r="A238" s="26"/>
      <c r="B238" s="18"/>
      <c r="C238" s="8"/>
      <c r="D238" s="19" t="s">
        <v>38</v>
      </c>
      <c r="E238" s="9"/>
      <c r="F238" s="21">
        <f>SUM(F229:F237)</f>
        <v>840</v>
      </c>
      <c r="G238" s="217">
        <v>38.319999999999993</v>
      </c>
      <c r="H238" s="217">
        <v>31.819999999999997</v>
      </c>
      <c r="I238" s="217">
        <v>134.39999999999998</v>
      </c>
      <c r="J238" s="217">
        <v>978</v>
      </c>
      <c r="K238" s="27"/>
      <c r="L238" s="21">
        <f t="shared" ref="L238" ca="1" si="102">SUM(L235:L243)</f>
        <v>0</v>
      </c>
    </row>
    <row r="239" spans="1:12" ht="15" x14ac:dyDescent="0.25">
      <c r="A239" s="28">
        <f>A217</f>
        <v>1</v>
      </c>
      <c r="B239" s="14">
        <f>B217</f>
        <v>6</v>
      </c>
      <c r="C239" s="10" t="s">
        <v>33</v>
      </c>
      <c r="D239" s="218" t="s">
        <v>30</v>
      </c>
      <c r="E239" s="219" t="s">
        <v>160</v>
      </c>
      <c r="F239" s="220">
        <v>200</v>
      </c>
      <c r="G239" s="221">
        <v>0.59</v>
      </c>
      <c r="H239" s="222" t="s">
        <v>52</v>
      </c>
      <c r="I239" s="223">
        <v>31.9</v>
      </c>
      <c r="J239" s="224">
        <v>130</v>
      </c>
      <c r="K239" s="226" t="s">
        <v>117</v>
      </c>
      <c r="L239" s="42"/>
    </row>
    <row r="240" spans="1:12" ht="15" x14ac:dyDescent="0.25">
      <c r="A240" s="25"/>
      <c r="B240" s="16"/>
      <c r="C240" s="11"/>
      <c r="D240" s="218" t="s">
        <v>34</v>
      </c>
      <c r="E240" s="219" t="s">
        <v>161</v>
      </c>
      <c r="F240" s="220">
        <v>50</v>
      </c>
      <c r="G240" s="221">
        <v>6.58</v>
      </c>
      <c r="H240" s="222">
        <v>7.83</v>
      </c>
      <c r="I240" s="223">
        <v>46.25</v>
      </c>
      <c r="J240" s="225">
        <v>282</v>
      </c>
      <c r="K240" s="226" t="s">
        <v>163</v>
      </c>
      <c r="L240" s="42"/>
    </row>
    <row r="241" spans="1:12" ht="15.75" thickBot="1" x14ac:dyDescent="0.3">
      <c r="A241" s="25"/>
      <c r="B241" s="16"/>
      <c r="C241" s="11"/>
      <c r="D241" s="218" t="s">
        <v>23</v>
      </c>
      <c r="E241" s="219" t="s">
        <v>162</v>
      </c>
      <c r="F241" s="220">
        <v>100</v>
      </c>
      <c r="G241" s="221">
        <v>1.5</v>
      </c>
      <c r="H241" s="222"/>
      <c r="I241" s="223">
        <v>22.4</v>
      </c>
      <c r="J241" s="225">
        <v>96</v>
      </c>
      <c r="K241" s="226" t="s">
        <v>67</v>
      </c>
      <c r="L241" s="42"/>
    </row>
    <row r="242" spans="1:12" ht="15.75" thickBot="1" x14ac:dyDescent="0.3">
      <c r="A242" s="25"/>
      <c r="B242" s="16"/>
      <c r="C242" s="11"/>
      <c r="D242" s="6"/>
      <c r="E242" s="56" t="s">
        <v>52</v>
      </c>
      <c r="F242" s="52" t="s">
        <v>52</v>
      </c>
      <c r="G242" s="50" t="s">
        <v>52</v>
      </c>
      <c r="H242" s="52"/>
      <c r="I242" s="50" t="s">
        <v>52</v>
      </c>
      <c r="J242" s="52" t="s">
        <v>52</v>
      </c>
      <c r="K242" s="50" t="s">
        <v>52</v>
      </c>
      <c r="L242" s="42"/>
    </row>
    <row r="243" spans="1:12" ht="15" x14ac:dyDescent="0.25">
      <c r="A243" s="26"/>
      <c r="B243" s="18"/>
      <c r="C243" s="8"/>
      <c r="D243" s="19" t="s">
        <v>38</v>
      </c>
      <c r="E243" s="9"/>
      <c r="F243" s="227">
        <v>350</v>
      </c>
      <c r="G243" s="227">
        <v>8.67</v>
      </c>
      <c r="H243" s="227">
        <v>7.83</v>
      </c>
      <c r="I243" s="227">
        <v>100.55000000000001</v>
      </c>
      <c r="J243" s="227">
        <v>508</v>
      </c>
      <c r="K243" s="27"/>
      <c r="L243" s="21">
        <f t="shared" ref="L243" ca="1" si="103">SUM(L236:L242)</f>
        <v>0</v>
      </c>
    </row>
    <row r="244" spans="1:12" ht="15" x14ac:dyDescent="0.25">
      <c r="A244" s="28">
        <f>A217</f>
        <v>1</v>
      </c>
      <c r="B244" s="14">
        <f>B217</f>
        <v>6</v>
      </c>
      <c r="C244" s="10" t="s">
        <v>35</v>
      </c>
      <c r="D244" s="229" t="s">
        <v>26</v>
      </c>
      <c r="E244" s="230" t="s">
        <v>164</v>
      </c>
      <c r="F244" s="232">
        <v>100</v>
      </c>
      <c r="G244" s="232">
        <v>1.9</v>
      </c>
      <c r="H244" s="232">
        <v>5.4</v>
      </c>
      <c r="I244" s="232">
        <v>13.4</v>
      </c>
      <c r="J244" s="232">
        <v>110</v>
      </c>
      <c r="K244" s="231">
        <v>72</v>
      </c>
      <c r="L244" s="42"/>
    </row>
    <row r="245" spans="1:12" ht="15" x14ac:dyDescent="0.25">
      <c r="A245" s="25"/>
      <c r="B245" s="16"/>
      <c r="C245" s="11"/>
      <c r="D245" s="228" t="s">
        <v>20</v>
      </c>
      <c r="E245" s="230" t="s">
        <v>165</v>
      </c>
      <c r="F245" s="232">
        <v>180</v>
      </c>
      <c r="G245" s="232">
        <v>3.6</v>
      </c>
      <c r="H245" s="232">
        <v>9.6300000000000008</v>
      </c>
      <c r="I245" s="232">
        <v>15.3</v>
      </c>
      <c r="J245" s="232">
        <v>162</v>
      </c>
      <c r="K245" s="231" t="s">
        <v>166</v>
      </c>
      <c r="L245" s="42"/>
    </row>
    <row r="246" spans="1:12" ht="15" x14ac:dyDescent="0.25">
      <c r="A246" s="25"/>
      <c r="B246" s="16"/>
      <c r="C246" s="11"/>
      <c r="D246" s="228" t="s">
        <v>29</v>
      </c>
      <c r="E246" s="230"/>
      <c r="F246" s="232"/>
      <c r="G246" s="232"/>
      <c r="H246" s="232"/>
      <c r="I246" s="232"/>
      <c r="J246" s="232"/>
      <c r="K246" s="231"/>
      <c r="L246" s="42"/>
    </row>
    <row r="247" spans="1:12" ht="15" x14ac:dyDescent="0.25">
      <c r="A247" s="25"/>
      <c r="B247" s="16"/>
      <c r="C247" s="11"/>
      <c r="D247" s="228" t="s">
        <v>30</v>
      </c>
      <c r="E247" s="230" t="s">
        <v>139</v>
      </c>
      <c r="F247" s="232">
        <v>200</v>
      </c>
      <c r="G247" s="232">
        <v>0.2</v>
      </c>
      <c r="H247" s="232">
        <v>0.1</v>
      </c>
      <c r="I247" s="232">
        <v>9.3000000000000007</v>
      </c>
      <c r="J247" s="232">
        <v>38</v>
      </c>
      <c r="K247" s="231" t="s">
        <v>167</v>
      </c>
      <c r="L247" s="42"/>
    </row>
    <row r="248" spans="1:12" ht="15" x14ac:dyDescent="0.25">
      <c r="A248" s="25"/>
      <c r="B248" s="16"/>
      <c r="C248" s="11"/>
      <c r="D248" s="228" t="s">
        <v>22</v>
      </c>
      <c r="E248" s="230" t="s">
        <v>127</v>
      </c>
      <c r="F248" s="232">
        <v>60</v>
      </c>
      <c r="G248" s="232">
        <v>4.5599999999999996</v>
      </c>
      <c r="H248" s="232">
        <v>0.48</v>
      </c>
      <c r="I248" s="232">
        <v>29.76</v>
      </c>
      <c r="J248" s="232">
        <v>142</v>
      </c>
      <c r="K248" s="231" t="s">
        <v>51</v>
      </c>
      <c r="L248" s="42"/>
    </row>
    <row r="249" spans="1:12" ht="15" x14ac:dyDescent="0.25">
      <c r="A249" s="25"/>
      <c r="B249" s="16"/>
      <c r="C249" s="11"/>
      <c r="D249" s="228" t="s">
        <v>22</v>
      </c>
      <c r="E249" s="230" t="s">
        <v>128</v>
      </c>
      <c r="F249" s="232">
        <v>60</v>
      </c>
      <c r="G249" s="232">
        <v>4.8</v>
      </c>
      <c r="H249" s="232">
        <v>0.9</v>
      </c>
      <c r="I249" s="232">
        <v>24.06</v>
      </c>
      <c r="J249" s="232">
        <v>124</v>
      </c>
      <c r="K249" s="231" t="s">
        <v>54</v>
      </c>
      <c r="L249" s="42"/>
    </row>
    <row r="250" spans="1:12" ht="15.75" thickBot="1" x14ac:dyDescent="0.3">
      <c r="A250" s="26"/>
      <c r="B250" s="18"/>
      <c r="C250" s="8"/>
      <c r="D250" s="19" t="s">
        <v>38</v>
      </c>
      <c r="E250" s="9"/>
      <c r="F250" s="233">
        <v>600</v>
      </c>
      <c r="G250" s="233">
        <v>15.06</v>
      </c>
      <c r="H250" s="233">
        <v>16.510000000000002</v>
      </c>
      <c r="I250" s="233">
        <v>91.82</v>
      </c>
      <c r="J250" s="233">
        <v>576</v>
      </c>
      <c r="K250" s="27"/>
      <c r="L250" s="21">
        <f t="shared" ref="L250" ca="1" si="104">SUM(L244:L252)</f>
        <v>0</v>
      </c>
    </row>
    <row r="251" spans="1:12" ht="15.75" thickBot="1" x14ac:dyDescent="0.3">
      <c r="A251" s="28">
        <f>A217</f>
        <v>1</v>
      </c>
      <c r="B251" s="14">
        <f>B217</f>
        <v>6</v>
      </c>
      <c r="C251" s="10" t="s">
        <v>36</v>
      </c>
      <c r="D251" s="12" t="s">
        <v>37</v>
      </c>
      <c r="E251" s="56" t="s">
        <v>72</v>
      </c>
      <c r="F251" s="50">
        <v>180</v>
      </c>
      <c r="G251" s="50">
        <v>5.22</v>
      </c>
      <c r="H251" s="50">
        <v>4.5</v>
      </c>
      <c r="I251" s="50">
        <v>7.2</v>
      </c>
      <c r="J251" s="50">
        <v>90</v>
      </c>
      <c r="K251" s="50" t="s">
        <v>73</v>
      </c>
      <c r="L251" s="42"/>
    </row>
    <row r="252" spans="1:12" ht="15.75" thickBot="1" x14ac:dyDescent="0.3">
      <c r="A252" s="25"/>
      <c r="B252" s="16"/>
      <c r="C252" s="11"/>
      <c r="D252" s="12" t="s">
        <v>34</v>
      </c>
      <c r="E252" s="49" t="s">
        <v>50</v>
      </c>
      <c r="F252" s="50">
        <v>20</v>
      </c>
      <c r="G252" s="50">
        <v>1.52</v>
      </c>
      <c r="H252" s="50">
        <v>0.16</v>
      </c>
      <c r="I252" s="50">
        <v>9.92</v>
      </c>
      <c r="J252" s="50">
        <v>47</v>
      </c>
      <c r="K252" s="50" t="s">
        <v>74</v>
      </c>
      <c r="L252" s="42"/>
    </row>
    <row r="253" spans="1:12" ht="15" x14ac:dyDescent="0.25">
      <c r="A253" s="25"/>
      <c r="B253" s="16"/>
      <c r="C253" s="11"/>
      <c r="D253" s="12" t="s">
        <v>30</v>
      </c>
      <c r="E253" s="41"/>
      <c r="F253" s="42"/>
      <c r="G253" s="42"/>
      <c r="H253" s="42"/>
      <c r="I253" s="42"/>
      <c r="J253" s="42"/>
      <c r="K253" s="43"/>
      <c r="L253" s="42"/>
    </row>
    <row r="254" spans="1:12" ht="15" x14ac:dyDescent="0.25">
      <c r="A254" s="25"/>
      <c r="B254" s="16"/>
      <c r="C254" s="11"/>
      <c r="D254" s="69" t="s">
        <v>52</v>
      </c>
      <c r="E254" s="41"/>
      <c r="F254" s="42"/>
      <c r="G254" s="42"/>
      <c r="H254" s="42"/>
      <c r="I254" s="42"/>
      <c r="J254" s="42"/>
      <c r="K254" s="43"/>
      <c r="L254" s="42"/>
    </row>
    <row r="255" spans="1:12" ht="15" x14ac:dyDescent="0.25">
      <c r="A255" s="25"/>
      <c r="B255" s="16"/>
      <c r="C255" s="11"/>
      <c r="D255" s="6"/>
      <c r="E255" s="41"/>
      <c r="F255" s="42"/>
      <c r="G255" s="42"/>
      <c r="H255" s="42"/>
      <c r="I255" s="42"/>
      <c r="J255" s="42"/>
      <c r="K255" s="43"/>
      <c r="L255" s="42"/>
    </row>
    <row r="256" spans="1:12" ht="15" x14ac:dyDescent="0.25">
      <c r="A256" s="25"/>
      <c r="B256" s="16"/>
      <c r="C256" s="11"/>
      <c r="D256" s="6"/>
      <c r="E256" s="41"/>
      <c r="F256" s="42"/>
      <c r="G256" s="42"/>
      <c r="H256" s="42"/>
      <c r="I256" s="42"/>
      <c r="J256" s="42"/>
      <c r="K256" s="43"/>
      <c r="L256" s="42"/>
    </row>
    <row r="257" spans="1:12" ht="15" x14ac:dyDescent="0.25">
      <c r="A257" s="26"/>
      <c r="B257" s="18"/>
      <c r="C257" s="8"/>
      <c r="D257" s="20" t="s">
        <v>38</v>
      </c>
      <c r="E257" s="9"/>
      <c r="F257" s="21">
        <f>SUM(F251:F256)</f>
        <v>200</v>
      </c>
      <c r="G257" s="234">
        <v>6.74</v>
      </c>
      <c r="H257" s="234">
        <v>4.66</v>
      </c>
      <c r="I257" s="234">
        <v>17.12</v>
      </c>
      <c r="J257" s="234">
        <v>137</v>
      </c>
      <c r="K257" s="27"/>
      <c r="L257" s="21">
        <f t="shared" ref="L257" ca="1" si="105">SUM(L251:L259)</f>
        <v>0</v>
      </c>
    </row>
    <row r="258" spans="1:12" ht="15.75" customHeight="1" thickBot="1" x14ac:dyDescent="0.25">
      <c r="A258" s="29">
        <f>A217</f>
        <v>1</v>
      </c>
      <c r="B258" s="30">
        <f>B217</f>
        <v>6</v>
      </c>
      <c r="C258" s="410" t="s">
        <v>4</v>
      </c>
      <c r="D258" s="411"/>
      <c r="E258" s="31"/>
      <c r="F258" s="32" t="s">
        <v>52</v>
      </c>
      <c r="G258" s="235">
        <v>88.219999999999985</v>
      </c>
      <c r="H258" s="235">
        <v>73.88</v>
      </c>
      <c r="I258" s="235">
        <v>441.01</v>
      </c>
      <c r="J258" s="235">
        <v>2783</v>
      </c>
      <c r="K258" s="33"/>
      <c r="L258" s="32">
        <f t="shared" ref="L258" ca="1" si="106">L224+L228+L238+L243+L250+L257</f>
        <v>0</v>
      </c>
    </row>
    <row r="259" spans="1:12" ht="15" x14ac:dyDescent="0.25">
      <c r="A259" s="22">
        <v>1</v>
      </c>
      <c r="B259" s="23">
        <v>7</v>
      </c>
      <c r="C259" s="24" t="s">
        <v>19</v>
      </c>
      <c r="D259" s="236" t="s">
        <v>20</v>
      </c>
      <c r="E259" s="246" t="s">
        <v>168</v>
      </c>
      <c r="F259" s="246">
        <v>270</v>
      </c>
      <c r="G259" s="246">
        <v>8.6</v>
      </c>
      <c r="H259" s="246">
        <v>9.26</v>
      </c>
      <c r="I259" s="246">
        <v>51.08</v>
      </c>
      <c r="J259" s="246">
        <v>323</v>
      </c>
      <c r="K259" s="245" t="s">
        <v>94</v>
      </c>
      <c r="L259" s="40"/>
    </row>
    <row r="260" spans="1:12" ht="15" x14ac:dyDescent="0.25">
      <c r="A260" s="25"/>
      <c r="B260" s="16"/>
      <c r="C260" s="11"/>
      <c r="D260" s="238" t="s">
        <v>21</v>
      </c>
      <c r="E260" s="246" t="s">
        <v>169</v>
      </c>
      <c r="F260" s="246">
        <v>200</v>
      </c>
      <c r="G260" s="246">
        <v>0.3</v>
      </c>
      <c r="H260" s="246">
        <v>0.1</v>
      </c>
      <c r="I260" s="248">
        <v>9.5</v>
      </c>
      <c r="J260" s="247">
        <v>40</v>
      </c>
      <c r="K260" s="245" t="s">
        <v>167</v>
      </c>
      <c r="L260" s="42"/>
    </row>
    <row r="261" spans="1:12" ht="15" x14ac:dyDescent="0.25">
      <c r="A261" s="25"/>
      <c r="B261" s="16"/>
      <c r="C261" s="11"/>
      <c r="D261" s="238" t="s">
        <v>22</v>
      </c>
      <c r="E261" s="246" t="s">
        <v>127</v>
      </c>
      <c r="F261" s="246">
        <v>50</v>
      </c>
      <c r="G261" s="246">
        <v>3.8</v>
      </c>
      <c r="H261" s="246">
        <v>0.4</v>
      </c>
      <c r="I261" s="246">
        <v>24.8</v>
      </c>
      <c r="J261" s="246">
        <v>118</v>
      </c>
      <c r="K261" s="245" t="s">
        <v>51</v>
      </c>
      <c r="L261" s="42"/>
    </row>
    <row r="262" spans="1:12" ht="15" x14ac:dyDescent="0.25">
      <c r="A262" s="25"/>
      <c r="B262" s="16"/>
      <c r="C262" s="11"/>
      <c r="D262" s="238" t="s">
        <v>22</v>
      </c>
      <c r="E262" s="246" t="s">
        <v>128</v>
      </c>
      <c r="F262" s="246">
        <v>30</v>
      </c>
      <c r="G262" s="246">
        <v>2.4</v>
      </c>
      <c r="H262" s="246">
        <v>0.45</v>
      </c>
      <c r="I262" s="246">
        <v>12.03</v>
      </c>
      <c r="J262" s="246">
        <v>62</v>
      </c>
      <c r="K262" s="245" t="s">
        <v>54</v>
      </c>
      <c r="L262" s="42"/>
    </row>
    <row r="263" spans="1:12" ht="15" x14ac:dyDescent="0.25">
      <c r="A263" s="25"/>
      <c r="B263" s="16"/>
      <c r="C263" s="11"/>
      <c r="D263" s="238" t="s">
        <v>23</v>
      </c>
      <c r="E263" s="243"/>
      <c r="F263" s="244"/>
      <c r="G263" s="244"/>
      <c r="H263" s="244"/>
      <c r="I263" s="244"/>
      <c r="J263" s="244"/>
      <c r="K263" s="245"/>
      <c r="L263" s="42"/>
    </row>
    <row r="264" spans="1:12" ht="15" x14ac:dyDescent="0.25">
      <c r="A264" s="25"/>
      <c r="B264" s="16"/>
      <c r="C264" s="11"/>
      <c r="D264" s="237"/>
      <c r="E264" s="243" t="s">
        <v>170</v>
      </c>
      <c r="F264" s="244">
        <v>15</v>
      </c>
      <c r="G264" s="244">
        <v>0.11</v>
      </c>
      <c r="H264" s="244">
        <v>10.29</v>
      </c>
      <c r="I264" s="244">
        <v>0.14000000000000001</v>
      </c>
      <c r="J264" s="244">
        <v>93</v>
      </c>
      <c r="K264" s="245"/>
      <c r="L264" s="42"/>
    </row>
    <row r="265" spans="1:12" ht="15" x14ac:dyDescent="0.25">
      <c r="A265" s="25"/>
      <c r="B265" s="16"/>
      <c r="C265" s="11"/>
      <c r="D265" s="240" t="s">
        <v>38</v>
      </c>
      <c r="E265" s="239"/>
      <c r="F265" s="241">
        <v>565</v>
      </c>
      <c r="G265" s="241">
        <v>15.209999999999999</v>
      </c>
      <c r="H265" s="241">
        <v>20.5</v>
      </c>
      <c r="I265" s="241">
        <v>97.55</v>
      </c>
      <c r="J265" s="241">
        <v>636</v>
      </c>
      <c r="K265" s="242"/>
      <c r="L265" s="42"/>
    </row>
    <row r="266" spans="1:12" ht="15" x14ac:dyDescent="0.25">
      <c r="A266" s="26"/>
      <c r="B266" s="18"/>
      <c r="C266" s="8"/>
      <c r="D266" s="19" t="s">
        <v>52</v>
      </c>
      <c r="E266" s="9"/>
      <c r="F266" s="21" t="s">
        <v>52</v>
      </c>
      <c r="G266" s="21" t="s">
        <v>52</v>
      </c>
      <c r="H266" s="21" t="s">
        <v>52</v>
      </c>
      <c r="I266" s="21" t="s">
        <v>52</v>
      </c>
      <c r="J266" s="21" t="s">
        <v>52</v>
      </c>
      <c r="K266" s="27"/>
      <c r="L266" s="21" t="s">
        <v>52</v>
      </c>
    </row>
    <row r="267" spans="1:12" ht="15" x14ac:dyDescent="0.25">
      <c r="A267" s="28">
        <f>A259</f>
        <v>1</v>
      </c>
      <c r="B267" s="14">
        <f>B259</f>
        <v>7</v>
      </c>
      <c r="C267" s="10" t="s">
        <v>24</v>
      </c>
      <c r="D267" s="12" t="s">
        <v>23</v>
      </c>
      <c r="E267" s="41"/>
      <c r="F267" s="42"/>
      <c r="G267" s="42"/>
      <c r="H267" s="42"/>
      <c r="I267" s="42"/>
      <c r="J267" s="42"/>
      <c r="K267" s="43"/>
      <c r="L267" s="42"/>
    </row>
    <row r="268" spans="1:12" ht="15" x14ac:dyDescent="0.25">
      <c r="A268" s="25"/>
      <c r="B268" s="16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5"/>
      <c r="B269" s="16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6"/>
      <c r="B270" s="18"/>
      <c r="C270" s="8"/>
      <c r="D270" s="19" t="s">
        <v>38</v>
      </c>
      <c r="E270" s="9"/>
      <c r="F270" s="21">
        <f>SUM(F267:F269)</f>
        <v>0</v>
      </c>
      <c r="G270" s="21">
        <f t="shared" ref="G270" si="107">SUM(G267:G269)</f>
        <v>0</v>
      </c>
      <c r="H270" s="21">
        <f t="shared" ref="H270" si="108">SUM(H267:H269)</f>
        <v>0</v>
      </c>
      <c r="I270" s="21">
        <f t="shared" ref="I270" si="109">SUM(I267:I269)</f>
        <v>0</v>
      </c>
      <c r="J270" s="21">
        <f t="shared" ref="J270" si="110">SUM(J267:J269)</f>
        <v>0</v>
      </c>
      <c r="K270" s="27"/>
      <c r="L270" s="21">
        <f t="shared" ref="L270" ca="1" si="111">SUM(L267:L275)</f>
        <v>0</v>
      </c>
    </row>
    <row r="271" spans="1:12" ht="15" x14ac:dyDescent="0.25">
      <c r="A271" s="28">
        <f>A259</f>
        <v>1</v>
      </c>
      <c r="B271" s="14">
        <f>B259</f>
        <v>7</v>
      </c>
      <c r="C271" s="10" t="s">
        <v>25</v>
      </c>
      <c r="D271" s="250" t="s">
        <v>26</v>
      </c>
      <c r="E271" s="251"/>
      <c r="F271" s="252"/>
      <c r="G271" s="252"/>
      <c r="H271" s="252"/>
      <c r="I271" s="252"/>
      <c r="J271" s="252"/>
      <c r="K271" s="253"/>
      <c r="L271" s="42"/>
    </row>
    <row r="272" spans="1:12" ht="15" x14ac:dyDescent="0.25">
      <c r="A272" s="25"/>
      <c r="B272" s="16"/>
      <c r="C272" s="11"/>
      <c r="D272" s="250" t="s">
        <v>27</v>
      </c>
      <c r="E272" s="254" t="s">
        <v>171</v>
      </c>
      <c r="F272" s="254">
        <v>250</v>
      </c>
      <c r="G272" s="254">
        <v>2</v>
      </c>
      <c r="H272" s="254">
        <v>5.37</v>
      </c>
      <c r="I272" s="254">
        <v>8.65</v>
      </c>
      <c r="J272" s="254">
        <v>91</v>
      </c>
      <c r="K272" s="253" t="s">
        <v>172</v>
      </c>
      <c r="L272" s="42"/>
    </row>
    <row r="273" spans="1:12" ht="15" x14ac:dyDescent="0.25">
      <c r="A273" s="25"/>
      <c r="B273" s="16"/>
      <c r="C273" s="11"/>
      <c r="D273" s="250" t="s">
        <v>28</v>
      </c>
      <c r="E273" s="256" t="s">
        <v>173</v>
      </c>
      <c r="F273" s="256">
        <v>100</v>
      </c>
      <c r="G273" s="256">
        <v>15.39</v>
      </c>
      <c r="H273" s="256">
        <v>8.81</v>
      </c>
      <c r="I273" s="254">
        <v>12.69</v>
      </c>
      <c r="J273" s="257">
        <v>192</v>
      </c>
      <c r="K273" s="253" t="s">
        <v>111</v>
      </c>
      <c r="L273" s="42"/>
    </row>
    <row r="274" spans="1:12" ht="15" x14ac:dyDescent="0.25">
      <c r="A274" s="25"/>
      <c r="B274" s="16"/>
      <c r="C274" s="11"/>
      <c r="D274" s="250" t="s">
        <v>29</v>
      </c>
      <c r="E274" s="254" t="s">
        <v>133</v>
      </c>
      <c r="F274" s="254">
        <v>200</v>
      </c>
      <c r="G274" s="254">
        <v>4</v>
      </c>
      <c r="H274" s="254">
        <v>7.62</v>
      </c>
      <c r="I274" s="254">
        <v>26.3</v>
      </c>
      <c r="J274" s="255">
        <v>190</v>
      </c>
      <c r="K274" s="253" t="s">
        <v>112</v>
      </c>
      <c r="L274" s="42"/>
    </row>
    <row r="275" spans="1:12" ht="15" x14ac:dyDescent="0.25">
      <c r="A275" s="25"/>
      <c r="B275" s="16"/>
      <c r="C275" s="11"/>
      <c r="D275" s="250" t="s">
        <v>30</v>
      </c>
      <c r="E275" s="254" t="s">
        <v>174</v>
      </c>
      <c r="F275" s="254">
        <v>200</v>
      </c>
      <c r="G275" s="254">
        <v>0.3</v>
      </c>
      <c r="H275" s="254">
        <v>0.01</v>
      </c>
      <c r="I275" s="254">
        <v>17.5</v>
      </c>
      <c r="J275" s="255">
        <v>72</v>
      </c>
      <c r="K275" s="253" t="s">
        <v>84</v>
      </c>
      <c r="L275" s="42"/>
    </row>
    <row r="276" spans="1:12" ht="15" x14ac:dyDescent="0.25">
      <c r="A276" s="25"/>
      <c r="B276" s="16"/>
      <c r="C276" s="11"/>
      <c r="D276" s="250" t="s">
        <v>31</v>
      </c>
      <c r="E276" s="254" t="s">
        <v>127</v>
      </c>
      <c r="F276" s="254">
        <v>50</v>
      </c>
      <c r="G276" s="254">
        <v>3.8</v>
      </c>
      <c r="H276" s="254">
        <v>0.4</v>
      </c>
      <c r="I276" s="254">
        <v>24.8</v>
      </c>
      <c r="J276" s="255">
        <v>118</v>
      </c>
      <c r="K276" s="253" t="s">
        <v>51</v>
      </c>
      <c r="L276" s="42"/>
    </row>
    <row r="277" spans="1:12" ht="15" x14ac:dyDescent="0.25">
      <c r="A277" s="25"/>
      <c r="B277" s="16"/>
      <c r="C277" s="11"/>
      <c r="D277" s="250" t="s">
        <v>32</v>
      </c>
      <c r="E277" s="254" t="s">
        <v>128</v>
      </c>
      <c r="F277" s="254">
        <v>60</v>
      </c>
      <c r="G277" s="254">
        <v>4.8</v>
      </c>
      <c r="H277" s="254">
        <v>0.9</v>
      </c>
      <c r="I277" s="254">
        <v>24.06</v>
      </c>
      <c r="J277" s="255">
        <v>124</v>
      </c>
      <c r="K277" s="253" t="s">
        <v>54</v>
      </c>
      <c r="L277" s="42"/>
    </row>
    <row r="278" spans="1:12" ht="25.5" x14ac:dyDescent="0.25">
      <c r="A278" s="25"/>
      <c r="B278" s="16"/>
      <c r="C278" s="11"/>
      <c r="D278" s="249"/>
      <c r="E278" s="251" t="s">
        <v>175</v>
      </c>
      <c r="F278" s="258">
        <v>30</v>
      </c>
      <c r="G278" s="258">
        <v>0.36</v>
      </c>
      <c r="H278" s="258">
        <v>1.05</v>
      </c>
      <c r="I278" s="258">
        <v>2.2200000000000002</v>
      </c>
      <c r="J278" s="258">
        <v>20</v>
      </c>
      <c r="K278" s="253" t="s">
        <v>176</v>
      </c>
      <c r="L278" s="42"/>
    </row>
    <row r="279" spans="1:12" ht="15" x14ac:dyDescent="0.25">
      <c r="A279" s="25"/>
      <c r="B279" s="16"/>
      <c r="C279" s="11"/>
      <c r="D279" s="6"/>
      <c r="E279" s="41"/>
      <c r="F279" s="42"/>
      <c r="G279" s="42"/>
      <c r="H279" s="42"/>
      <c r="I279" s="42"/>
      <c r="J279" s="42"/>
      <c r="K279" s="43"/>
      <c r="L279" s="42"/>
    </row>
    <row r="280" spans="1:12" ht="15" x14ac:dyDescent="0.25">
      <c r="A280" s="26"/>
      <c r="B280" s="18"/>
      <c r="C280" s="8"/>
      <c r="D280" s="19" t="s">
        <v>38</v>
      </c>
      <c r="E280" s="9"/>
      <c r="F280" s="21">
        <f>SUM(F271:F279)</f>
        <v>890</v>
      </c>
      <c r="G280" s="259">
        <v>30.650000000000002</v>
      </c>
      <c r="H280" s="259">
        <v>24.16</v>
      </c>
      <c r="I280" s="259">
        <v>116.22</v>
      </c>
      <c r="J280" s="259">
        <v>807</v>
      </c>
      <c r="K280" s="27"/>
      <c r="L280" s="21">
        <f t="shared" ref="L280" ca="1" si="112">SUM(L277:L285)</f>
        <v>0</v>
      </c>
    </row>
    <row r="281" spans="1:12" ht="15" x14ac:dyDescent="0.25">
      <c r="A281" s="28">
        <f>A259</f>
        <v>1</v>
      </c>
      <c r="B281" s="14">
        <f>B259</f>
        <v>7</v>
      </c>
      <c r="C281" s="10" t="s">
        <v>33</v>
      </c>
      <c r="D281" s="262" t="s">
        <v>30</v>
      </c>
      <c r="E281" s="261" t="s">
        <v>177</v>
      </c>
      <c r="F281" s="261">
        <v>200</v>
      </c>
      <c r="G281" s="261">
        <v>1.4</v>
      </c>
      <c r="H281" s="261">
        <v>1.2</v>
      </c>
      <c r="I281" s="261">
        <v>11.4</v>
      </c>
      <c r="J281" s="261">
        <v>63</v>
      </c>
      <c r="K281" s="260" t="s">
        <v>178</v>
      </c>
      <c r="L281" s="42"/>
    </row>
    <row r="282" spans="1:12" ht="15" x14ac:dyDescent="0.25">
      <c r="A282" s="25"/>
      <c r="B282" s="16"/>
      <c r="C282" s="11"/>
      <c r="D282" s="262" t="s">
        <v>34</v>
      </c>
      <c r="E282" s="261" t="s">
        <v>179</v>
      </c>
      <c r="F282" s="261">
        <v>50</v>
      </c>
      <c r="G282" s="261">
        <v>3.75</v>
      </c>
      <c r="H282" s="261">
        <v>4.9000000000000004</v>
      </c>
      <c r="I282" s="261">
        <v>37.200000000000003</v>
      </c>
      <c r="J282" s="261">
        <v>208</v>
      </c>
      <c r="K282" s="260" t="s">
        <v>180</v>
      </c>
      <c r="L282" s="42"/>
    </row>
    <row r="283" spans="1:12" ht="15" x14ac:dyDescent="0.25">
      <c r="A283" s="25"/>
      <c r="B283" s="16"/>
      <c r="C283" s="11"/>
      <c r="D283" s="262" t="s">
        <v>23</v>
      </c>
      <c r="E283" s="261" t="s">
        <v>23</v>
      </c>
      <c r="F283" s="261">
        <v>100</v>
      </c>
      <c r="G283" s="261">
        <v>1.5</v>
      </c>
      <c r="H283" s="261"/>
      <c r="I283" s="261">
        <v>22.4</v>
      </c>
      <c r="J283" s="261">
        <v>96</v>
      </c>
      <c r="K283" s="260" t="s">
        <v>67</v>
      </c>
      <c r="L283" s="42"/>
    </row>
    <row r="284" spans="1:12" ht="15" x14ac:dyDescent="0.25">
      <c r="A284" s="25"/>
      <c r="B284" s="16"/>
      <c r="C284" s="11"/>
      <c r="D284" s="6"/>
      <c r="E284" s="41"/>
      <c r="F284" s="42"/>
      <c r="G284" s="42"/>
      <c r="H284" s="42"/>
      <c r="I284" s="42"/>
      <c r="J284" s="42"/>
      <c r="K284" s="43"/>
      <c r="L284" s="42"/>
    </row>
    <row r="285" spans="1:12" ht="15" x14ac:dyDescent="0.25">
      <c r="A285" s="26"/>
      <c r="B285" s="18"/>
      <c r="C285" s="8"/>
      <c r="D285" s="19" t="s">
        <v>38</v>
      </c>
      <c r="E285" s="9"/>
      <c r="F285" s="263">
        <v>350</v>
      </c>
      <c r="G285" s="263">
        <v>6.65</v>
      </c>
      <c r="H285" s="263">
        <v>6.1000000000000005</v>
      </c>
      <c r="I285" s="263">
        <v>71</v>
      </c>
      <c r="J285" s="263">
        <v>367</v>
      </c>
      <c r="K285" s="27"/>
      <c r="L285" s="21">
        <f t="shared" ref="L285" ca="1" si="113">SUM(L278:L284)</f>
        <v>0</v>
      </c>
    </row>
    <row r="286" spans="1:12" ht="15" x14ac:dyDescent="0.25">
      <c r="A286" s="28">
        <f>A259</f>
        <v>1</v>
      </c>
      <c r="B286" s="14">
        <f>B259</f>
        <v>7</v>
      </c>
      <c r="C286" s="10" t="s">
        <v>35</v>
      </c>
      <c r="D286" s="267" t="s">
        <v>26</v>
      </c>
      <c r="E286" s="266" t="s">
        <v>181</v>
      </c>
      <c r="F286" s="266">
        <v>45</v>
      </c>
      <c r="G286" s="266">
        <v>6.32</v>
      </c>
      <c r="H286" s="266">
        <v>9.31</v>
      </c>
      <c r="I286" s="266">
        <v>6.78</v>
      </c>
      <c r="J286" s="266">
        <v>136</v>
      </c>
      <c r="K286" s="265" t="s">
        <v>182</v>
      </c>
      <c r="L286" s="42"/>
    </row>
    <row r="287" spans="1:12" ht="15" x14ac:dyDescent="0.25">
      <c r="A287" s="25"/>
      <c r="B287" s="16"/>
      <c r="C287" s="11"/>
      <c r="D287" s="264" t="s">
        <v>20</v>
      </c>
      <c r="E287" s="266" t="s">
        <v>183</v>
      </c>
      <c r="F287" s="266">
        <v>300</v>
      </c>
      <c r="G287" s="266">
        <v>7.9</v>
      </c>
      <c r="H287" s="266">
        <v>8.2100000000000009</v>
      </c>
      <c r="I287" s="266">
        <v>26.98</v>
      </c>
      <c r="J287" s="266">
        <v>214</v>
      </c>
      <c r="K287" s="265" t="s">
        <v>184</v>
      </c>
      <c r="L287" s="42"/>
    </row>
    <row r="288" spans="1:12" ht="15" x14ac:dyDescent="0.25">
      <c r="A288" s="25"/>
      <c r="B288" s="16"/>
      <c r="C288" s="11"/>
      <c r="D288" s="264" t="s">
        <v>29</v>
      </c>
      <c r="E288" s="266"/>
      <c r="F288" s="266"/>
      <c r="G288" s="266"/>
      <c r="H288" s="266"/>
      <c r="I288" s="266"/>
      <c r="J288" s="266"/>
      <c r="K288" s="265"/>
      <c r="L288" s="42"/>
    </row>
    <row r="289" spans="1:12" ht="15" x14ac:dyDescent="0.25">
      <c r="A289" s="25"/>
      <c r="B289" s="16"/>
      <c r="C289" s="11"/>
      <c r="D289" s="264" t="s">
        <v>30</v>
      </c>
      <c r="E289" s="266" t="s">
        <v>185</v>
      </c>
      <c r="F289" s="266">
        <v>200</v>
      </c>
      <c r="G289" s="266">
        <v>0.3</v>
      </c>
      <c r="H289" s="266">
        <v>0.2</v>
      </c>
      <c r="I289" s="266">
        <v>14.2</v>
      </c>
      <c r="J289" s="266">
        <v>60</v>
      </c>
      <c r="K289" s="265" t="s">
        <v>186</v>
      </c>
      <c r="L289" s="42"/>
    </row>
    <row r="290" spans="1:12" ht="15" x14ac:dyDescent="0.25">
      <c r="A290" s="25"/>
      <c r="B290" s="16"/>
      <c r="C290" s="11"/>
      <c r="D290" s="264" t="s">
        <v>22</v>
      </c>
      <c r="E290" s="266" t="s">
        <v>127</v>
      </c>
      <c r="F290" s="266">
        <v>25</v>
      </c>
      <c r="G290" s="266">
        <v>1.9</v>
      </c>
      <c r="H290" s="266">
        <v>0.2</v>
      </c>
      <c r="I290" s="266">
        <v>12.4</v>
      </c>
      <c r="J290" s="266">
        <v>59</v>
      </c>
      <c r="K290" s="265" t="s">
        <v>51</v>
      </c>
      <c r="L290" s="42"/>
    </row>
    <row r="291" spans="1:12" ht="15" x14ac:dyDescent="0.25">
      <c r="A291" s="25"/>
      <c r="B291" s="16"/>
      <c r="C291" s="11"/>
      <c r="D291" s="264" t="s">
        <v>22</v>
      </c>
      <c r="E291" s="266" t="s">
        <v>128</v>
      </c>
      <c r="F291" s="266">
        <v>30</v>
      </c>
      <c r="G291" s="266">
        <v>2.4</v>
      </c>
      <c r="H291" s="266">
        <v>0.45</v>
      </c>
      <c r="I291" s="266">
        <v>12.03</v>
      </c>
      <c r="J291" s="266">
        <v>62</v>
      </c>
      <c r="K291" s="265" t="s">
        <v>54</v>
      </c>
      <c r="L291" s="42"/>
    </row>
    <row r="292" spans="1:12" ht="15.75" thickBot="1" x14ac:dyDescent="0.3">
      <c r="A292" s="26"/>
      <c r="B292" s="18"/>
      <c r="C292" s="8"/>
      <c r="D292" s="19" t="s">
        <v>38</v>
      </c>
      <c r="E292" s="9"/>
      <c r="F292" s="268">
        <v>600</v>
      </c>
      <c r="G292" s="268">
        <v>18.82</v>
      </c>
      <c r="H292" s="268">
        <v>18.37</v>
      </c>
      <c r="I292" s="268">
        <v>72.389999999999986</v>
      </c>
      <c r="J292" s="268">
        <v>531</v>
      </c>
      <c r="K292" s="27"/>
      <c r="L292" s="21">
        <f t="shared" ref="L292" ca="1" si="114">SUM(L286:L294)</f>
        <v>0</v>
      </c>
    </row>
    <row r="293" spans="1:12" ht="15.75" thickBot="1" x14ac:dyDescent="0.3">
      <c r="A293" s="28">
        <f>A259</f>
        <v>1</v>
      </c>
      <c r="B293" s="14">
        <f>B259</f>
        <v>7</v>
      </c>
      <c r="C293" s="10" t="s">
        <v>36</v>
      </c>
      <c r="D293" s="12" t="s">
        <v>37</v>
      </c>
      <c r="E293" s="56" t="s">
        <v>72</v>
      </c>
      <c r="F293" s="50">
        <v>180</v>
      </c>
      <c r="G293" s="50">
        <v>5.22</v>
      </c>
      <c r="H293" s="50">
        <v>4.5</v>
      </c>
      <c r="I293" s="50">
        <v>7.2</v>
      </c>
      <c r="J293" s="50">
        <v>90</v>
      </c>
      <c r="K293" s="50" t="s">
        <v>73</v>
      </c>
      <c r="L293" s="42"/>
    </row>
    <row r="294" spans="1:12" ht="15.75" thickBot="1" x14ac:dyDescent="0.3">
      <c r="A294" s="25"/>
      <c r="B294" s="16"/>
      <c r="C294" s="11"/>
      <c r="D294" s="12" t="s">
        <v>34</v>
      </c>
      <c r="E294" s="49" t="s">
        <v>50</v>
      </c>
      <c r="F294" s="50">
        <v>20</v>
      </c>
      <c r="G294" s="50">
        <v>1.52</v>
      </c>
      <c r="H294" s="50">
        <v>0.16</v>
      </c>
      <c r="I294" s="50">
        <v>9.92</v>
      </c>
      <c r="J294" s="50">
        <v>47</v>
      </c>
      <c r="K294" s="50" t="s">
        <v>74</v>
      </c>
      <c r="L294" s="42"/>
    </row>
    <row r="295" spans="1:12" ht="15" x14ac:dyDescent="0.25">
      <c r="A295" s="25"/>
      <c r="B295" s="16"/>
      <c r="C295" s="11"/>
      <c r="D295" s="12" t="s">
        <v>30</v>
      </c>
      <c r="E295" s="4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25"/>
      <c r="B296" s="16"/>
      <c r="C296" s="11"/>
      <c r="D296" s="12" t="s">
        <v>23</v>
      </c>
      <c r="E296" s="41"/>
      <c r="F296" s="42"/>
      <c r="G296" s="42"/>
      <c r="H296" s="42"/>
      <c r="I296" s="42"/>
      <c r="J296" s="42"/>
      <c r="K296" s="43"/>
      <c r="L296" s="42"/>
    </row>
    <row r="297" spans="1:12" ht="15" x14ac:dyDescent="0.25">
      <c r="A297" s="25"/>
      <c r="B297" s="16"/>
      <c r="C297" s="11"/>
      <c r="D297" s="6"/>
      <c r="E297" s="41"/>
      <c r="F297" s="42"/>
      <c r="G297" s="42"/>
      <c r="H297" s="42"/>
      <c r="I297" s="42"/>
      <c r="J297" s="42"/>
      <c r="K297" s="43"/>
      <c r="L297" s="42"/>
    </row>
    <row r="298" spans="1:12" ht="15" x14ac:dyDescent="0.25">
      <c r="A298" s="25"/>
      <c r="B298" s="16"/>
      <c r="C298" s="11"/>
      <c r="D298" s="6"/>
      <c r="E298" s="41"/>
      <c r="F298" s="42"/>
      <c r="G298" s="42"/>
      <c r="H298" s="42"/>
      <c r="I298" s="42"/>
      <c r="J298" s="42"/>
      <c r="K298" s="43"/>
      <c r="L298" s="42"/>
    </row>
    <row r="299" spans="1:12" ht="15" x14ac:dyDescent="0.25">
      <c r="A299" s="26"/>
      <c r="B299" s="18"/>
      <c r="C299" s="8"/>
      <c r="D299" s="20" t="s">
        <v>38</v>
      </c>
      <c r="E299" s="9"/>
      <c r="F299" s="21">
        <f>SUM(F293:F298)</f>
        <v>200</v>
      </c>
      <c r="G299" s="269">
        <v>6.74</v>
      </c>
      <c r="H299" s="269">
        <v>4.66</v>
      </c>
      <c r="I299" s="269">
        <v>17.12</v>
      </c>
      <c r="J299" s="269">
        <v>137</v>
      </c>
      <c r="K299" s="27"/>
      <c r="L299" s="21">
        <f t="shared" ref="L299" ca="1" si="115">SUM(L293:L301)</f>
        <v>0</v>
      </c>
    </row>
    <row r="300" spans="1:12" ht="15.75" customHeight="1" thickBot="1" x14ac:dyDescent="0.25">
      <c r="A300" s="29">
        <f>A259</f>
        <v>1</v>
      </c>
      <c r="B300" s="30">
        <f>B259</f>
        <v>7</v>
      </c>
      <c r="C300" s="410" t="s">
        <v>4</v>
      </c>
      <c r="D300" s="411"/>
      <c r="E300" s="31"/>
      <c r="F300" s="32" t="s">
        <v>52</v>
      </c>
      <c r="G300" s="270">
        <v>78.069999999999993</v>
      </c>
      <c r="H300" s="270">
        <v>73.789999999999992</v>
      </c>
      <c r="I300" s="270">
        <v>374.28</v>
      </c>
      <c r="J300" s="270">
        <v>2478</v>
      </c>
      <c r="K300" s="33"/>
      <c r="L300" s="32">
        <f t="shared" ref="L300" ca="1" si="116">L266+L270+L280+L285+L292+L299</f>
        <v>0</v>
      </c>
    </row>
    <row r="301" spans="1:12" ht="15" x14ac:dyDescent="0.25">
      <c r="A301" s="22">
        <v>2</v>
      </c>
      <c r="B301" s="23">
        <v>8</v>
      </c>
      <c r="C301" s="24" t="s">
        <v>19</v>
      </c>
      <c r="D301" s="271" t="s">
        <v>20</v>
      </c>
      <c r="E301" s="277" t="s">
        <v>187</v>
      </c>
      <c r="F301" s="277">
        <v>270</v>
      </c>
      <c r="G301" s="277">
        <v>10.54</v>
      </c>
      <c r="H301" s="277">
        <v>12.78</v>
      </c>
      <c r="I301" s="277">
        <v>48.34</v>
      </c>
      <c r="J301" s="277">
        <v>383</v>
      </c>
      <c r="K301" s="276" t="s">
        <v>109</v>
      </c>
      <c r="L301" s="40"/>
    </row>
    <row r="302" spans="1:12" ht="15" x14ac:dyDescent="0.25">
      <c r="A302" s="25"/>
      <c r="B302" s="16"/>
      <c r="C302" s="11"/>
      <c r="D302" s="273" t="s">
        <v>21</v>
      </c>
      <c r="E302" s="277" t="s">
        <v>141</v>
      </c>
      <c r="F302" s="277">
        <v>200</v>
      </c>
      <c r="G302" s="277">
        <v>1.6</v>
      </c>
      <c r="H302" s="277">
        <v>1.3</v>
      </c>
      <c r="I302" s="278">
        <v>11.5</v>
      </c>
      <c r="J302" s="277">
        <v>64</v>
      </c>
      <c r="K302" s="276" t="s">
        <v>188</v>
      </c>
      <c r="L302" s="42"/>
    </row>
    <row r="303" spans="1:12" ht="15" x14ac:dyDescent="0.25">
      <c r="A303" s="25"/>
      <c r="B303" s="16"/>
      <c r="C303" s="11"/>
      <c r="D303" s="273" t="s">
        <v>22</v>
      </c>
      <c r="E303" s="277" t="s">
        <v>127</v>
      </c>
      <c r="F303" s="277">
        <v>50</v>
      </c>
      <c r="G303" s="277">
        <v>3.8</v>
      </c>
      <c r="H303" s="277">
        <v>0.4</v>
      </c>
      <c r="I303" s="277">
        <v>24.8</v>
      </c>
      <c r="J303" s="277">
        <v>118</v>
      </c>
      <c r="K303" s="276" t="s">
        <v>51</v>
      </c>
      <c r="L303" s="42"/>
    </row>
    <row r="304" spans="1:12" ht="15" x14ac:dyDescent="0.25">
      <c r="A304" s="25"/>
      <c r="B304" s="16"/>
      <c r="C304" s="11"/>
      <c r="D304" s="273" t="s">
        <v>22</v>
      </c>
      <c r="E304" s="277" t="s">
        <v>128</v>
      </c>
      <c r="F304" s="277">
        <v>30</v>
      </c>
      <c r="G304" s="277">
        <v>2.4</v>
      </c>
      <c r="H304" s="277">
        <v>0.45</v>
      </c>
      <c r="I304" s="277">
        <v>12.03</v>
      </c>
      <c r="J304" s="277">
        <v>62</v>
      </c>
      <c r="K304" s="276" t="s">
        <v>54</v>
      </c>
      <c r="L304" s="42"/>
    </row>
    <row r="305" spans="1:12" ht="15" x14ac:dyDescent="0.25">
      <c r="A305" s="25"/>
      <c r="B305" s="16"/>
      <c r="C305" s="11"/>
      <c r="D305" s="273" t="s">
        <v>23</v>
      </c>
      <c r="E305" s="274"/>
      <c r="F305" s="275"/>
      <c r="G305" s="275"/>
      <c r="H305" s="275"/>
      <c r="I305" s="275"/>
      <c r="J305" s="275"/>
      <c r="K305" s="276"/>
      <c r="L305" s="42"/>
    </row>
    <row r="306" spans="1:12" ht="15" x14ac:dyDescent="0.25">
      <c r="A306" s="25"/>
      <c r="B306" s="16"/>
      <c r="C306" s="11"/>
      <c r="D306" s="272"/>
      <c r="E306" s="274" t="s">
        <v>170</v>
      </c>
      <c r="F306" s="275">
        <v>20</v>
      </c>
      <c r="G306" s="275">
        <v>0.14000000000000001</v>
      </c>
      <c r="H306" s="275">
        <v>13.72</v>
      </c>
      <c r="I306" s="275">
        <v>0.18</v>
      </c>
      <c r="J306" s="275">
        <v>124</v>
      </c>
      <c r="K306" s="276"/>
      <c r="L306" s="42"/>
    </row>
    <row r="307" spans="1:12" ht="15" x14ac:dyDescent="0.25">
      <c r="A307" s="25"/>
      <c r="B307" s="16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6"/>
      <c r="B308" s="18"/>
      <c r="C308" s="8"/>
      <c r="D308" s="19" t="s">
        <v>38</v>
      </c>
      <c r="E308" s="9"/>
      <c r="F308" s="279">
        <v>570</v>
      </c>
      <c r="G308" s="279">
        <v>18.479999999999997</v>
      </c>
      <c r="H308" s="279">
        <v>28.65</v>
      </c>
      <c r="I308" s="279">
        <v>96.850000000000009</v>
      </c>
      <c r="J308" s="279">
        <v>751</v>
      </c>
      <c r="K308" s="27"/>
      <c r="L308" s="21">
        <f t="shared" ref="L308:L350" si="117">SUM(L301:L307)</f>
        <v>0</v>
      </c>
    </row>
    <row r="309" spans="1:12" ht="15" x14ac:dyDescent="0.25">
      <c r="A309" s="28">
        <f>A301</f>
        <v>2</v>
      </c>
      <c r="B309" s="14">
        <f>B301</f>
        <v>8</v>
      </c>
      <c r="C309" s="10" t="s">
        <v>24</v>
      </c>
      <c r="D309" s="12" t="s">
        <v>23</v>
      </c>
      <c r="E309" s="41"/>
      <c r="F309" s="42"/>
      <c r="G309" s="42"/>
      <c r="H309" s="42"/>
      <c r="I309" s="42"/>
      <c r="J309" s="42"/>
      <c r="K309" s="43"/>
      <c r="L309" s="42"/>
    </row>
    <row r="310" spans="1:12" ht="15" x14ac:dyDescent="0.25">
      <c r="A310" s="25"/>
      <c r="B310" s="16"/>
      <c r="C310" s="11"/>
      <c r="D310" s="6"/>
      <c r="E310" s="41"/>
      <c r="F310" s="42"/>
      <c r="G310" s="42"/>
      <c r="H310" s="42"/>
      <c r="I310" s="42"/>
      <c r="J310" s="42"/>
      <c r="K310" s="43"/>
      <c r="L310" s="42"/>
    </row>
    <row r="311" spans="1:12" ht="15" x14ac:dyDescent="0.25">
      <c r="A311" s="25"/>
      <c r="B311" s="16"/>
      <c r="C311" s="11"/>
      <c r="D311" s="6"/>
      <c r="E311" s="41"/>
      <c r="F311" s="42"/>
      <c r="G311" s="42"/>
      <c r="H311" s="42"/>
      <c r="I311" s="42"/>
      <c r="J311" s="42"/>
      <c r="K311" s="43"/>
      <c r="L311" s="42"/>
    </row>
    <row r="312" spans="1:12" ht="15" x14ac:dyDescent="0.25">
      <c r="A312" s="26"/>
      <c r="B312" s="18"/>
      <c r="C312" s="8"/>
      <c r="D312" s="19" t="s">
        <v>38</v>
      </c>
      <c r="E312" s="9"/>
      <c r="F312" s="21">
        <f>SUM(F309:F311)</f>
        <v>0</v>
      </c>
      <c r="G312" s="21">
        <f t="shared" ref="G312" si="118">SUM(G309:G311)</f>
        <v>0</v>
      </c>
      <c r="H312" s="21">
        <f t="shared" ref="H312" si="119">SUM(H309:H311)</f>
        <v>0</v>
      </c>
      <c r="I312" s="21">
        <f t="shared" ref="I312" si="120">SUM(I309:I311)</f>
        <v>0</v>
      </c>
      <c r="J312" s="21">
        <f t="shared" ref="J312" si="121">SUM(J309:J311)</f>
        <v>0</v>
      </c>
      <c r="K312" s="27"/>
      <c r="L312" s="21">
        <f t="shared" ref="L312" ca="1" si="122">SUM(L309:L317)</f>
        <v>0</v>
      </c>
    </row>
    <row r="313" spans="1:12" ht="15" x14ac:dyDescent="0.25">
      <c r="A313" s="28">
        <f>A301</f>
        <v>2</v>
      </c>
      <c r="B313" s="14">
        <f>B301</f>
        <v>8</v>
      </c>
      <c r="C313" s="10" t="s">
        <v>25</v>
      </c>
      <c r="D313" s="280" t="s">
        <v>26</v>
      </c>
      <c r="E313" s="283"/>
      <c r="F313" s="283"/>
      <c r="G313" s="281"/>
      <c r="H313" s="281"/>
      <c r="I313" s="281"/>
      <c r="J313" s="281"/>
      <c r="K313" s="282"/>
      <c r="L313" s="42"/>
    </row>
    <row r="314" spans="1:12" ht="15" x14ac:dyDescent="0.25">
      <c r="A314" s="25"/>
      <c r="B314" s="16"/>
      <c r="C314" s="11"/>
      <c r="D314" s="280" t="s">
        <v>27</v>
      </c>
      <c r="E314" s="283" t="s">
        <v>189</v>
      </c>
      <c r="F314" s="283">
        <v>250</v>
      </c>
      <c r="G314" s="283">
        <v>2.71</v>
      </c>
      <c r="H314" s="283">
        <v>2.97</v>
      </c>
      <c r="I314" s="283">
        <v>19.23</v>
      </c>
      <c r="J314" s="284">
        <v>114</v>
      </c>
      <c r="K314" s="282" t="s">
        <v>120</v>
      </c>
      <c r="L314" s="42"/>
    </row>
    <row r="315" spans="1:12" ht="15" x14ac:dyDescent="0.25">
      <c r="A315" s="25"/>
      <c r="B315" s="16"/>
      <c r="C315" s="11"/>
      <c r="D315" s="280" t="s">
        <v>28</v>
      </c>
      <c r="E315" s="283" t="s">
        <v>190</v>
      </c>
      <c r="F315" s="283">
        <v>120</v>
      </c>
      <c r="G315" s="283">
        <v>20.420000000000002</v>
      </c>
      <c r="H315" s="283">
        <v>13.09</v>
      </c>
      <c r="I315" s="283">
        <v>18.48</v>
      </c>
      <c r="J315" s="284">
        <v>274</v>
      </c>
      <c r="K315" s="282">
        <v>399</v>
      </c>
      <c r="L315" s="42"/>
    </row>
    <row r="316" spans="1:12" ht="15" x14ac:dyDescent="0.25">
      <c r="A316" s="25"/>
      <c r="B316" s="16"/>
      <c r="C316" s="11"/>
      <c r="D316" s="280" t="s">
        <v>29</v>
      </c>
      <c r="E316" s="283" t="s">
        <v>191</v>
      </c>
      <c r="F316" s="283">
        <v>200</v>
      </c>
      <c r="G316" s="283">
        <v>3.68</v>
      </c>
      <c r="H316" s="283">
        <v>7.74</v>
      </c>
      <c r="I316" s="283">
        <v>22.62</v>
      </c>
      <c r="J316" s="284">
        <v>174</v>
      </c>
      <c r="K316" s="282" t="s">
        <v>121</v>
      </c>
      <c r="L316" s="42"/>
    </row>
    <row r="317" spans="1:12" ht="15" x14ac:dyDescent="0.25">
      <c r="A317" s="25"/>
      <c r="B317" s="16"/>
      <c r="C317" s="11"/>
      <c r="D317" s="280" t="s">
        <v>30</v>
      </c>
      <c r="E317" s="283" t="s">
        <v>192</v>
      </c>
      <c r="F317" s="283">
        <v>200</v>
      </c>
      <c r="G317" s="283">
        <v>0.67</v>
      </c>
      <c r="H317" s="283">
        <v>0.27</v>
      </c>
      <c r="I317" s="283">
        <v>18.3</v>
      </c>
      <c r="J317" s="284">
        <v>78</v>
      </c>
      <c r="K317" s="282" t="s">
        <v>193</v>
      </c>
      <c r="L317" s="42"/>
    </row>
    <row r="318" spans="1:12" ht="15" x14ac:dyDescent="0.25">
      <c r="A318" s="25"/>
      <c r="B318" s="16"/>
      <c r="C318" s="11"/>
      <c r="D318" s="280" t="s">
        <v>31</v>
      </c>
      <c r="E318" s="283" t="s">
        <v>127</v>
      </c>
      <c r="F318" s="283">
        <v>50</v>
      </c>
      <c r="G318" s="283">
        <v>3.8</v>
      </c>
      <c r="H318" s="283">
        <v>0.4</v>
      </c>
      <c r="I318" s="283">
        <v>24.8</v>
      </c>
      <c r="J318" s="284">
        <v>118</v>
      </c>
      <c r="K318" s="282" t="s">
        <v>51</v>
      </c>
      <c r="L318" s="42"/>
    </row>
    <row r="319" spans="1:12" ht="15" x14ac:dyDescent="0.25">
      <c r="A319" s="25"/>
      <c r="B319" s="16"/>
      <c r="C319" s="11"/>
      <c r="D319" s="280" t="s">
        <v>32</v>
      </c>
      <c r="E319" s="283" t="s">
        <v>128</v>
      </c>
      <c r="F319" s="283">
        <v>60</v>
      </c>
      <c r="G319" s="283">
        <v>4.8</v>
      </c>
      <c r="H319" s="283">
        <v>0.9</v>
      </c>
      <c r="I319" s="283">
        <v>24.06</v>
      </c>
      <c r="J319" s="284">
        <v>124</v>
      </c>
      <c r="K319" s="282" t="s">
        <v>54</v>
      </c>
      <c r="L319" s="42"/>
    </row>
    <row r="320" spans="1:12" ht="15" x14ac:dyDescent="0.25">
      <c r="A320" s="25"/>
      <c r="B320" s="16"/>
      <c r="C320" s="11"/>
      <c r="D320" s="6"/>
      <c r="E320" s="41"/>
      <c r="F320" s="42"/>
      <c r="G320" s="42"/>
      <c r="H320" s="42"/>
      <c r="I320" s="42"/>
      <c r="J320" s="42"/>
      <c r="K320" s="43"/>
      <c r="L320" s="42"/>
    </row>
    <row r="321" spans="1:12" ht="15" x14ac:dyDescent="0.25">
      <c r="A321" s="25"/>
      <c r="B321" s="16"/>
      <c r="C321" s="11"/>
      <c r="D321" s="6"/>
      <c r="E321" s="41"/>
      <c r="F321" s="42"/>
      <c r="G321" s="42"/>
      <c r="H321" s="42"/>
      <c r="I321" s="42"/>
      <c r="J321" s="42"/>
      <c r="K321" s="43"/>
      <c r="L321" s="42"/>
    </row>
    <row r="322" spans="1:12" ht="15" x14ac:dyDescent="0.25">
      <c r="A322" s="26"/>
      <c r="B322" s="18"/>
      <c r="C322" s="8"/>
      <c r="D322" s="19" t="s">
        <v>38</v>
      </c>
      <c r="E322" s="9"/>
      <c r="F322" s="285">
        <v>880</v>
      </c>
      <c r="G322" s="285">
        <v>36.080000000000005</v>
      </c>
      <c r="H322" s="285">
        <v>25.369999999999994</v>
      </c>
      <c r="I322" s="285">
        <v>127.49</v>
      </c>
      <c r="J322" s="285">
        <v>882</v>
      </c>
      <c r="K322" s="27"/>
      <c r="L322" s="21">
        <f t="shared" ref="L322" ca="1" si="123">SUM(L319:L327)</f>
        <v>0</v>
      </c>
    </row>
    <row r="323" spans="1:12" ht="15" x14ac:dyDescent="0.25">
      <c r="A323" s="28">
        <f>A301</f>
        <v>2</v>
      </c>
      <c r="B323" s="14">
        <f>B301</f>
        <v>8</v>
      </c>
      <c r="C323" s="10" t="s">
        <v>33</v>
      </c>
      <c r="D323" s="288" t="s">
        <v>30</v>
      </c>
      <c r="E323" s="287" t="s">
        <v>146</v>
      </c>
      <c r="F323" s="287">
        <v>200</v>
      </c>
      <c r="G323" s="287">
        <v>0.59</v>
      </c>
      <c r="H323" s="287" t="s">
        <v>52</v>
      </c>
      <c r="I323" s="287">
        <v>31.9</v>
      </c>
      <c r="J323" s="287">
        <v>130</v>
      </c>
      <c r="K323" s="286" t="s">
        <v>194</v>
      </c>
      <c r="L323" s="42"/>
    </row>
    <row r="324" spans="1:12" ht="15" x14ac:dyDescent="0.25">
      <c r="A324" s="25"/>
      <c r="B324" s="16"/>
      <c r="C324" s="11"/>
      <c r="D324" s="288" t="s">
        <v>34</v>
      </c>
      <c r="E324" s="287" t="s">
        <v>195</v>
      </c>
      <c r="F324" s="287">
        <v>50</v>
      </c>
      <c r="G324" s="287">
        <v>6.58</v>
      </c>
      <c r="H324" s="287">
        <v>7.83</v>
      </c>
      <c r="I324" s="287">
        <v>46.25</v>
      </c>
      <c r="J324" s="287">
        <v>282</v>
      </c>
      <c r="K324" s="286" t="s">
        <v>163</v>
      </c>
      <c r="L324" s="42"/>
    </row>
    <row r="325" spans="1:12" ht="15" x14ac:dyDescent="0.25">
      <c r="A325" s="25"/>
      <c r="B325" s="16"/>
      <c r="C325" s="11"/>
      <c r="D325" s="288" t="s">
        <v>23</v>
      </c>
      <c r="E325" s="287" t="s">
        <v>23</v>
      </c>
      <c r="F325" s="287">
        <v>100</v>
      </c>
      <c r="G325" s="287">
        <v>1.5</v>
      </c>
      <c r="H325" s="287"/>
      <c r="I325" s="287">
        <v>22.4</v>
      </c>
      <c r="J325" s="287">
        <v>96</v>
      </c>
      <c r="K325" s="286" t="s">
        <v>67</v>
      </c>
      <c r="L325" s="42"/>
    </row>
    <row r="326" spans="1:12" ht="15" x14ac:dyDescent="0.25">
      <c r="A326" s="25"/>
      <c r="B326" s="16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26"/>
      <c r="B327" s="18"/>
      <c r="C327" s="8"/>
      <c r="D327" s="19" t="s">
        <v>38</v>
      </c>
      <c r="E327" s="9"/>
      <c r="F327" s="289">
        <v>350</v>
      </c>
      <c r="G327" s="289">
        <v>8.67</v>
      </c>
      <c r="H327" s="289">
        <v>7.83</v>
      </c>
      <c r="I327" s="289">
        <v>100.55000000000001</v>
      </c>
      <c r="J327" s="289">
        <v>508</v>
      </c>
      <c r="K327" s="27"/>
      <c r="L327" s="21">
        <f t="shared" ref="L327" ca="1" si="124">SUM(L320:L326)</f>
        <v>0</v>
      </c>
    </row>
    <row r="328" spans="1:12" ht="15" x14ac:dyDescent="0.25">
      <c r="A328" s="28">
        <f>A301</f>
        <v>2</v>
      </c>
      <c r="B328" s="14">
        <f>B301</f>
        <v>8</v>
      </c>
      <c r="C328" s="10" t="s">
        <v>35</v>
      </c>
      <c r="D328" s="293" t="s">
        <v>26</v>
      </c>
      <c r="E328" s="292" t="s">
        <v>196</v>
      </c>
      <c r="F328" s="292">
        <v>100</v>
      </c>
      <c r="G328" s="292">
        <v>1.1100000000000001</v>
      </c>
      <c r="H328" s="292">
        <v>0.24</v>
      </c>
      <c r="I328" s="292">
        <v>4.9800000000000004</v>
      </c>
      <c r="J328" s="292">
        <v>26</v>
      </c>
      <c r="K328" s="291" t="s">
        <v>122</v>
      </c>
      <c r="L328" s="42"/>
    </row>
    <row r="329" spans="1:12" ht="15" x14ac:dyDescent="0.25">
      <c r="A329" s="25"/>
      <c r="B329" s="16"/>
      <c r="C329" s="11"/>
      <c r="D329" s="290" t="s">
        <v>20</v>
      </c>
      <c r="E329" s="292" t="s">
        <v>197</v>
      </c>
      <c r="F329" s="292">
        <v>230</v>
      </c>
      <c r="G329" s="292">
        <v>11.6</v>
      </c>
      <c r="H329" s="292">
        <v>17.98</v>
      </c>
      <c r="I329" s="292">
        <v>46.37</v>
      </c>
      <c r="J329" s="292">
        <v>394</v>
      </c>
      <c r="K329" s="291">
        <v>296</v>
      </c>
      <c r="L329" s="42"/>
    </row>
    <row r="330" spans="1:12" ht="15" x14ac:dyDescent="0.25">
      <c r="A330" s="25"/>
      <c r="B330" s="16"/>
      <c r="C330" s="11"/>
      <c r="D330" s="290" t="s">
        <v>29</v>
      </c>
      <c r="E330" s="292"/>
      <c r="F330" s="292"/>
      <c r="G330" s="292"/>
      <c r="H330" s="292"/>
      <c r="I330" s="292"/>
      <c r="J330" s="292"/>
      <c r="K330" s="291"/>
      <c r="L330" s="42"/>
    </row>
    <row r="331" spans="1:12" ht="15" x14ac:dyDescent="0.25">
      <c r="A331" s="25"/>
      <c r="B331" s="16"/>
      <c r="C331" s="11"/>
      <c r="D331" s="290" t="s">
        <v>30</v>
      </c>
      <c r="E331" s="292" t="s">
        <v>139</v>
      </c>
      <c r="F331" s="292">
        <v>200</v>
      </c>
      <c r="G331" s="292">
        <v>0.2</v>
      </c>
      <c r="H331" s="292">
        <v>0.1</v>
      </c>
      <c r="I331" s="292">
        <v>9.3000000000000007</v>
      </c>
      <c r="J331" s="292">
        <v>38</v>
      </c>
      <c r="K331" s="291" t="s">
        <v>167</v>
      </c>
      <c r="L331" s="42"/>
    </row>
    <row r="332" spans="1:12" ht="15" x14ac:dyDescent="0.25">
      <c r="A332" s="25"/>
      <c r="B332" s="16"/>
      <c r="C332" s="11"/>
      <c r="D332" s="290" t="s">
        <v>22</v>
      </c>
      <c r="E332" s="292" t="s">
        <v>127</v>
      </c>
      <c r="F332" s="292">
        <v>50</v>
      </c>
      <c r="G332" s="292">
        <v>3.8</v>
      </c>
      <c r="H332" s="292">
        <v>0.4</v>
      </c>
      <c r="I332" s="292">
        <v>24.8</v>
      </c>
      <c r="J332" s="292">
        <v>118</v>
      </c>
      <c r="K332" s="291" t="s">
        <v>51</v>
      </c>
      <c r="L332" s="42"/>
    </row>
    <row r="333" spans="1:12" ht="15" x14ac:dyDescent="0.25">
      <c r="A333" s="25"/>
      <c r="B333" s="16"/>
      <c r="C333" s="11"/>
      <c r="D333" s="290" t="s">
        <v>22</v>
      </c>
      <c r="E333" s="292" t="s">
        <v>128</v>
      </c>
      <c r="F333" s="292">
        <v>60</v>
      </c>
      <c r="G333" s="292">
        <v>4.8</v>
      </c>
      <c r="H333" s="292">
        <v>0.9</v>
      </c>
      <c r="I333" s="292">
        <v>24.06</v>
      </c>
      <c r="J333" s="292">
        <v>124</v>
      </c>
      <c r="K333" s="291" t="s">
        <v>54</v>
      </c>
      <c r="L333" s="42"/>
    </row>
    <row r="334" spans="1:12" ht="15.75" thickBot="1" x14ac:dyDescent="0.3">
      <c r="A334" s="26"/>
      <c r="B334" s="18"/>
      <c r="C334" s="8"/>
      <c r="D334" s="295" t="s">
        <v>38</v>
      </c>
      <c r="E334" s="294"/>
      <c r="F334" s="296">
        <v>640</v>
      </c>
      <c r="G334" s="296">
        <v>21.509999999999998</v>
      </c>
      <c r="H334" s="296">
        <v>19.619999999999997</v>
      </c>
      <c r="I334" s="296">
        <v>109.50999999999999</v>
      </c>
      <c r="J334" s="296">
        <v>700</v>
      </c>
      <c r="K334" s="297"/>
      <c r="L334" s="70" t="s">
        <v>52</v>
      </c>
    </row>
    <row r="335" spans="1:12" ht="15.75" thickBot="1" x14ac:dyDescent="0.3">
      <c r="A335" s="28">
        <f>A301</f>
        <v>2</v>
      </c>
      <c r="B335" s="14">
        <f>B301</f>
        <v>8</v>
      </c>
      <c r="C335" s="10" t="s">
        <v>36</v>
      </c>
      <c r="D335" s="12" t="s">
        <v>37</v>
      </c>
      <c r="E335" s="56" t="s">
        <v>72</v>
      </c>
      <c r="F335" s="50">
        <v>180</v>
      </c>
      <c r="G335" s="50">
        <v>5.22</v>
      </c>
      <c r="H335" s="52">
        <v>4.5</v>
      </c>
      <c r="I335" s="50">
        <v>7.2</v>
      </c>
      <c r="J335" s="50">
        <v>90</v>
      </c>
      <c r="K335" s="52" t="s">
        <v>73</v>
      </c>
      <c r="L335" s="42"/>
    </row>
    <row r="336" spans="1:12" ht="15.75" thickBot="1" x14ac:dyDescent="0.3">
      <c r="A336" s="25"/>
      <c r="B336" s="16"/>
      <c r="C336" s="11"/>
      <c r="D336" s="12" t="s">
        <v>34</v>
      </c>
      <c r="E336" s="49" t="s">
        <v>50</v>
      </c>
      <c r="F336" s="50">
        <v>20</v>
      </c>
      <c r="G336" s="50">
        <v>1.52</v>
      </c>
      <c r="H336" s="50">
        <v>0.16</v>
      </c>
      <c r="I336" s="50">
        <v>9.92</v>
      </c>
      <c r="J336" s="50">
        <v>47</v>
      </c>
      <c r="K336" s="50" t="s">
        <v>74</v>
      </c>
      <c r="L336" s="42"/>
    </row>
    <row r="337" spans="1:12" ht="15.75" thickBot="1" x14ac:dyDescent="0.3">
      <c r="A337" s="25"/>
      <c r="B337" s="16"/>
      <c r="C337" s="11"/>
      <c r="D337" s="12" t="s">
        <v>30</v>
      </c>
      <c r="E337" s="49" t="s">
        <v>52</v>
      </c>
      <c r="F337" s="50" t="s">
        <v>52</v>
      </c>
      <c r="G337" s="50" t="s">
        <v>52</v>
      </c>
      <c r="H337" s="50" t="s">
        <v>52</v>
      </c>
      <c r="I337" s="50" t="s">
        <v>52</v>
      </c>
      <c r="J337" s="50" t="s">
        <v>52</v>
      </c>
      <c r="K337" s="50" t="s">
        <v>52</v>
      </c>
      <c r="L337" s="42"/>
    </row>
    <row r="338" spans="1:12" ht="15" x14ac:dyDescent="0.25">
      <c r="A338" s="25"/>
      <c r="B338" s="16"/>
      <c r="C338" s="11"/>
      <c r="D338" s="12" t="s">
        <v>23</v>
      </c>
      <c r="E338" s="41"/>
      <c r="F338" s="42"/>
      <c r="G338" s="42"/>
      <c r="H338" s="42"/>
      <c r="I338" s="42"/>
      <c r="J338" s="42"/>
      <c r="K338" s="43"/>
      <c r="L338" s="42"/>
    </row>
    <row r="339" spans="1:12" ht="15" x14ac:dyDescent="0.25">
      <c r="A339" s="25"/>
      <c r="B339" s="16"/>
      <c r="C339" s="11"/>
      <c r="D339" s="6"/>
      <c r="E339" s="41"/>
      <c r="F339" s="42"/>
      <c r="G339" s="42"/>
      <c r="H339" s="42"/>
      <c r="I339" s="42"/>
      <c r="J339" s="42"/>
      <c r="K339" s="43"/>
      <c r="L339" s="42"/>
    </row>
    <row r="340" spans="1:12" ht="15" x14ac:dyDescent="0.25">
      <c r="A340" s="25"/>
      <c r="B340" s="16"/>
      <c r="C340" s="11"/>
      <c r="D340" s="6"/>
      <c r="E340" s="41"/>
      <c r="F340" s="42"/>
      <c r="G340" s="42"/>
      <c r="H340" s="42"/>
      <c r="I340" s="42"/>
      <c r="J340" s="42"/>
      <c r="K340" s="43"/>
      <c r="L340" s="42"/>
    </row>
    <row r="341" spans="1:12" ht="15" x14ac:dyDescent="0.25">
      <c r="A341" s="26"/>
      <c r="B341" s="18"/>
      <c r="C341" s="8"/>
      <c r="D341" s="20" t="s">
        <v>38</v>
      </c>
      <c r="E341" s="9"/>
      <c r="F341" s="21">
        <f>SUM(F335:F340)</f>
        <v>200</v>
      </c>
      <c r="G341" s="298">
        <v>6.74</v>
      </c>
      <c r="H341" s="298">
        <v>4.66</v>
      </c>
      <c r="I341" s="298">
        <v>17.12</v>
      </c>
      <c r="J341" s="298">
        <v>137</v>
      </c>
      <c r="K341" s="27"/>
      <c r="L341" s="21">
        <f t="shared" ref="L341" ca="1" si="125">SUM(L335:L343)</f>
        <v>0</v>
      </c>
    </row>
    <row r="342" spans="1:12" ht="15.75" customHeight="1" thickBot="1" x14ac:dyDescent="0.25">
      <c r="A342" s="29">
        <f>A301</f>
        <v>2</v>
      </c>
      <c r="B342" s="30">
        <f>B301</f>
        <v>8</v>
      </c>
      <c r="C342" s="410" t="s">
        <v>4</v>
      </c>
      <c r="D342" s="411"/>
      <c r="E342" s="31"/>
      <c r="F342" s="32" t="s">
        <v>52</v>
      </c>
      <c r="G342" s="299">
        <v>91.48</v>
      </c>
      <c r="H342" s="299">
        <v>86.13</v>
      </c>
      <c r="I342" s="299">
        <v>451.52</v>
      </c>
      <c r="J342" s="299">
        <v>2978</v>
      </c>
      <c r="K342" s="33"/>
      <c r="L342" s="32">
        <f t="shared" ref="L342" ca="1" si="126">L308+L312+L322+L327+L334+L341</f>
        <v>0</v>
      </c>
    </row>
    <row r="343" spans="1:12" ht="15" x14ac:dyDescent="0.25">
      <c r="A343" s="15">
        <v>2</v>
      </c>
      <c r="B343" s="16">
        <v>9</v>
      </c>
      <c r="C343" s="24" t="s">
        <v>19</v>
      </c>
      <c r="D343" s="300" t="s">
        <v>20</v>
      </c>
      <c r="E343" s="306" t="s">
        <v>140</v>
      </c>
      <c r="F343" s="306">
        <v>270</v>
      </c>
      <c r="G343" s="306">
        <v>7.48</v>
      </c>
      <c r="H343" s="306">
        <v>11.64</v>
      </c>
      <c r="I343" s="306">
        <v>43.74</v>
      </c>
      <c r="J343" s="306">
        <v>310</v>
      </c>
      <c r="K343" s="305" t="s">
        <v>114</v>
      </c>
      <c r="L343" s="40"/>
    </row>
    <row r="344" spans="1:12" ht="15" x14ac:dyDescent="0.25">
      <c r="A344" s="15"/>
      <c r="B344" s="16"/>
      <c r="C344" s="11"/>
      <c r="D344" s="302" t="s">
        <v>21</v>
      </c>
      <c r="E344" s="306" t="s">
        <v>139</v>
      </c>
      <c r="F344" s="306">
        <v>200</v>
      </c>
      <c r="G344" s="306">
        <v>0.2</v>
      </c>
      <c r="H344" s="306">
        <v>0.1</v>
      </c>
      <c r="I344" s="306">
        <v>9.3000000000000007</v>
      </c>
      <c r="J344" s="307">
        <v>38</v>
      </c>
      <c r="K344" s="305" t="s">
        <v>167</v>
      </c>
      <c r="L344" s="42"/>
    </row>
    <row r="345" spans="1:12" ht="15" x14ac:dyDescent="0.25">
      <c r="A345" s="15"/>
      <c r="B345" s="16"/>
      <c r="C345" s="11"/>
      <c r="D345" s="302" t="s">
        <v>22</v>
      </c>
      <c r="E345" s="306" t="s">
        <v>127</v>
      </c>
      <c r="F345" s="306">
        <v>50</v>
      </c>
      <c r="G345" s="306">
        <v>3.8</v>
      </c>
      <c r="H345" s="306">
        <v>0.4</v>
      </c>
      <c r="I345" s="306">
        <v>24.8</v>
      </c>
      <c r="J345" s="306">
        <v>118</v>
      </c>
      <c r="K345" s="305" t="s">
        <v>51</v>
      </c>
      <c r="L345" s="42"/>
    </row>
    <row r="346" spans="1:12" ht="15" x14ac:dyDescent="0.25">
      <c r="A346" s="15"/>
      <c r="B346" s="16"/>
      <c r="C346" s="11"/>
      <c r="D346" s="302" t="s">
        <v>22</v>
      </c>
      <c r="E346" s="306" t="s">
        <v>128</v>
      </c>
      <c r="F346" s="306">
        <v>30</v>
      </c>
      <c r="G346" s="306">
        <v>2.4</v>
      </c>
      <c r="H346" s="306">
        <v>0.45</v>
      </c>
      <c r="I346" s="306">
        <v>12.03</v>
      </c>
      <c r="J346" s="306">
        <v>62</v>
      </c>
      <c r="K346" s="305" t="s">
        <v>54</v>
      </c>
      <c r="L346" s="42"/>
    </row>
    <row r="347" spans="1:12" ht="15" x14ac:dyDescent="0.25">
      <c r="A347" s="15"/>
      <c r="B347" s="16"/>
      <c r="C347" s="11"/>
      <c r="D347" s="302" t="s">
        <v>23</v>
      </c>
      <c r="E347" s="303"/>
      <c r="F347" s="304"/>
      <c r="G347" s="304"/>
      <c r="H347" s="304"/>
      <c r="I347" s="304"/>
      <c r="J347" s="304"/>
      <c r="K347" s="305"/>
      <c r="L347" s="42"/>
    </row>
    <row r="348" spans="1:12" ht="15" x14ac:dyDescent="0.25">
      <c r="A348" s="15"/>
      <c r="B348" s="16"/>
      <c r="C348" s="11"/>
      <c r="D348" s="301"/>
      <c r="E348" s="303" t="s">
        <v>55</v>
      </c>
      <c r="F348" s="304">
        <v>10</v>
      </c>
      <c r="G348" s="304">
        <v>2.3199999999999998</v>
      </c>
      <c r="H348" s="304">
        <v>2.95</v>
      </c>
      <c r="I348" s="304"/>
      <c r="J348" s="304">
        <v>36</v>
      </c>
      <c r="K348" s="305"/>
      <c r="L348" s="42"/>
    </row>
    <row r="349" spans="1:12" ht="15" x14ac:dyDescent="0.25">
      <c r="A349" s="15"/>
      <c r="B349" s="16"/>
      <c r="C349" s="11"/>
      <c r="D349" s="6"/>
      <c r="E349" s="41"/>
      <c r="F349" s="42"/>
      <c r="G349" s="42"/>
      <c r="H349" s="42"/>
      <c r="I349" s="42"/>
      <c r="J349" s="42"/>
      <c r="K349" s="43"/>
      <c r="L349" s="42"/>
    </row>
    <row r="350" spans="1:12" ht="15" x14ac:dyDescent="0.25">
      <c r="A350" s="17"/>
      <c r="B350" s="18"/>
      <c r="C350" s="8"/>
      <c r="D350" s="309" t="s">
        <v>38</v>
      </c>
      <c r="E350" s="308"/>
      <c r="F350" s="310">
        <v>560</v>
      </c>
      <c r="G350" s="310">
        <v>16.2</v>
      </c>
      <c r="H350" s="310">
        <v>15.54</v>
      </c>
      <c r="I350" s="310">
        <v>89.87</v>
      </c>
      <c r="J350" s="310">
        <v>564</v>
      </c>
      <c r="K350" s="311"/>
      <c r="L350" s="21">
        <f t="shared" si="117"/>
        <v>0</v>
      </c>
    </row>
    <row r="351" spans="1:12" ht="15" x14ac:dyDescent="0.25">
      <c r="A351" s="14">
        <f>A343</f>
        <v>2</v>
      </c>
      <c r="B351" s="14">
        <f>B343</f>
        <v>9</v>
      </c>
      <c r="C351" s="10" t="s">
        <v>24</v>
      </c>
      <c r="D351" s="12" t="s">
        <v>23</v>
      </c>
      <c r="E351" s="41"/>
      <c r="F351" s="42"/>
      <c r="G351" s="42"/>
      <c r="H351" s="42"/>
      <c r="I351" s="42"/>
      <c r="J351" s="42"/>
      <c r="K351" s="43"/>
      <c r="L351" s="42"/>
    </row>
    <row r="352" spans="1:12" ht="15" x14ac:dyDescent="0.25">
      <c r="A352" s="15"/>
      <c r="B352" s="16"/>
      <c r="C352" s="11"/>
      <c r="D352" s="6"/>
      <c r="E352" s="41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15"/>
      <c r="B353" s="16"/>
      <c r="C353" s="11"/>
      <c r="D353" s="6"/>
      <c r="E353" s="41"/>
      <c r="F353" s="42"/>
      <c r="G353" s="42"/>
      <c r="H353" s="42"/>
      <c r="I353" s="42"/>
      <c r="J353" s="42"/>
      <c r="K353" s="43"/>
      <c r="L353" s="42"/>
    </row>
    <row r="354" spans="1:12" ht="15" x14ac:dyDescent="0.25">
      <c r="A354" s="17"/>
      <c r="B354" s="18"/>
      <c r="C354" s="8"/>
      <c r="D354" s="19" t="s">
        <v>38</v>
      </c>
      <c r="E354" s="9"/>
      <c r="F354" s="21">
        <f>SUM(F351:F353)</f>
        <v>0</v>
      </c>
      <c r="G354" s="21">
        <f t="shared" ref="G354" si="127">SUM(G351:G353)</f>
        <v>0</v>
      </c>
      <c r="H354" s="21">
        <f t="shared" ref="H354" si="128">SUM(H351:H353)</f>
        <v>0</v>
      </c>
      <c r="I354" s="21">
        <f t="shared" ref="I354" si="129">SUM(I351:I353)</f>
        <v>0</v>
      </c>
      <c r="J354" s="21">
        <f t="shared" ref="J354" si="130">SUM(J351:J353)</f>
        <v>0</v>
      </c>
      <c r="K354" s="27"/>
      <c r="L354" s="21">
        <f t="shared" ref="L354" ca="1" si="131">SUM(L351:L359)</f>
        <v>0</v>
      </c>
    </row>
    <row r="355" spans="1:12" ht="15" x14ac:dyDescent="0.25">
      <c r="A355" s="14">
        <f>A343</f>
        <v>2</v>
      </c>
      <c r="B355" s="14">
        <f>B343</f>
        <v>9</v>
      </c>
      <c r="C355" s="10" t="s">
        <v>25</v>
      </c>
      <c r="D355" s="313" t="s">
        <v>26</v>
      </c>
      <c r="E355" s="316"/>
      <c r="F355" s="317"/>
      <c r="G355" s="317"/>
      <c r="H355" s="317"/>
      <c r="I355" s="317"/>
      <c r="J355" s="317"/>
      <c r="K355" s="318"/>
      <c r="L355" s="42"/>
    </row>
    <row r="356" spans="1:12" ht="15" x14ac:dyDescent="0.25">
      <c r="A356" s="15"/>
      <c r="B356" s="16"/>
      <c r="C356" s="11"/>
      <c r="D356" s="313" t="s">
        <v>27</v>
      </c>
      <c r="E356" s="319" t="s">
        <v>131</v>
      </c>
      <c r="F356" s="319">
        <v>250</v>
      </c>
      <c r="G356" s="319">
        <v>5.12</v>
      </c>
      <c r="H356" s="319">
        <v>3.99</v>
      </c>
      <c r="I356" s="319">
        <v>18.03</v>
      </c>
      <c r="J356" s="319">
        <v>128</v>
      </c>
      <c r="K356" s="318" t="s">
        <v>57</v>
      </c>
      <c r="L356" s="42"/>
    </row>
    <row r="357" spans="1:12" ht="15" x14ac:dyDescent="0.25">
      <c r="A357" s="15"/>
      <c r="B357" s="16"/>
      <c r="C357" s="11"/>
      <c r="D357" s="313" t="s">
        <v>28</v>
      </c>
      <c r="E357" s="319" t="s">
        <v>52</v>
      </c>
      <c r="F357" s="319" t="s">
        <v>52</v>
      </c>
      <c r="G357" s="319" t="s">
        <v>52</v>
      </c>
      <c r="H357" s="319" t="s">
        <v>52</v>
      </c>
      <c r="I357" s="319" t="s">
        <v>52</v>
      </c>
      <c r="J357" s="319" t="s">
        <v>52</v>
      </c>
      <c r="K357" s="318" t="s">
        <v>52</v>
      </c>
      <c r="L357" s="42"/>
    </row>
    <row r="358" spans="1:12" ht="15" x14ac:dyDescent="0.25">
      <c r="A358" s="15"/>
      <c r="B358" s="16"/>
      <c r="C358" s="11"/>
      <c r="D358" s="313" t="s">
        <v>29</v>
      </c>
      <c r="E358" s="319" t="s">
        <v>198</v>
      </c>
      <c r="F358" s="319">
        <v>240</v>
      </c>
      <c r="G358" s="319">
        <v>17.829999999999998</v>
      </c>
      <c r="H358" s="319">
        <v>38.93</v>
      </c>
      <c r="I358" s="319">
        <v>11.42</v>
      </c>
      <c r="J358" s="319">
        <v>468</v>
      </c>
      <c r="K358" s="318" t="s">
        <v>52</v>
      </c>
      <c r="L358" s="42"/>
    </row>
    <row r="359" spans="1:12" ht="15" x14ac:dyDescent="0.25">
      <c r="A359" s="15"/>
      <c r="B359" s="16"/>
      <c r="C359" s="11"/>
      <c r="D359" s="313" t="s">
        <v>30</v>
      </c>
      <c r="E359" s="319" t="s">
        <v>199</v>
      </c>
      <c r="F359" s="319">
        <v>200</v>
      </c>
      <c r="G359" s="319">
        <v>0.3</v>
      </c>
      <c r="H359" s="319">
        <v>1E-3</v>
      </c>
      <c r="I359" s="319">
        <v>17.5</v>
      </c>
      <c r="J359" s="322">
        <v>72</v>
      </c>
      <c r="K359" s="318" t="s">
        <v>167</v>
      </c>
      <c r="L359" s="42"/>
    </row>
    <row r="360" spans="1:12" ht="15" x14ac:dyDescent="0.25">
      <c r="A360" s="15"/>
      <c r="B360" s="16"/>
      <c r="C360" s="11"/>
      <c r="D360" s="313" t="s">
        <v>31</v>
      </c>
      <c r="E360" s="319" t="s">
        <v>127</v>
      </c>
      <c r="F360" s="319">
        <v>50</v>
      </c>
      <c r="G360" s="319">
        <v>3.8</v>
      </c>
      <c r="H360" s="319">
        <v>0.4</v>
      </c>
      <c r="I360" s="319">
        <v>24.8</v>
      </c>
      <c r="J360" s="322">
        <v>118</v>
      </c>
      <c r="K360" s="318" t="s">
        <v>51</v>
      </c>
      <c r="L360" s="42"/>
    </row>
    <row r="361" spans="1:12" ht="15" x14ac:dyDescent="0.25">
      <c r="A361" s="15"/>
      <c r="B361" s="16"/>
      <c r="C361" s="11"/>
      <c r="D361" s="313" t="s">
        <v>32</v>
      </c>
      <c r="E361" s="319" t="s">
        <v>128</v>
      </c>
      <c r="F361" s="319">
        <v>60</v>
      </c>
      <c r="G361" s="319">
        <v>4.8</v>
      </c>
      <c r="H361" s="319">
        <v>0.9</v>
      </c>
      <c r="I361" s="319">
        <v>24.06</v>
      </c>
      <c r="J361" s="322">
        <v>124</v>
      </c>
      <c r="K361" s="318" t="s">
        <v>54</v>
      </c>
      <c r="L361" s="42"/>
    </row>
    <row r="362" spans="1:12" ht="15" x14ac:dyDescent="0.25">
      <c r="A362" s="15"/>
      <c r="B362" s="16"/>
      <c r="C362" s="11"/>
      <c r="D362" s="312"/>
      <c r="E362" s="316"/>
      <c r="F362" s="317"/>
      <c r="G362" s="317"/>
      <c r="H362" s="317"/>
      <c r="I362" s="317"/>
      <c r="J362" s="317"/>
      <c r="K362" s="318"/>
      <c r="L362" s="42"/>
    </row>
    <row r="363" spans="1:12" ht="15" x14ac:dyDescent="0.25">
      <c r="A363" s="15"/>
      <c r="B363" s="16"/>
      <c r="C363" s="11"/>
      <c r="D363" s="315" t="s">
        <v>38</v>
      </c>
      <c r="E363" s="314"/>
      <c r="F363" s="320">
        <v>800</v>
      </c>
      <c r="G363" s="320">
        <v>31.85</v>
      </c>
      <c r="H363" s="320">
        <v>44.23</v>
      </c>
      <c r="I363" s="320">
        <v>95.81</v>
      </c>
      <c r="J363" s="320">
        <v>910</v>
      </c>
      <c r="K363" s="321"/>
      <c r="L363" s="42"/>
    </row>
    <row r="364" spans="1:12" ht="15" x14ac:dyDescent="0.25">
      <c r="A364" s="17"/>
      <c r="B364" s="18"/>
      <c r="C364" s="8"/>
      <c r="D364" s="19" t="s">
        <v>52</v>
      </c>
      <c r="E364" s="9"/>
      <c r="F364" s="21" t="s">
        <v>52</v>
      </c>
      <c r="G364" s="21" t="s">
        <v>52</v>
      </c>
      <c r="H364" s="21" t="s">
        <v>52</v>
      </c>
      <c r="I364" s="21" t="s">
        <v>52</v>
      </c>
      <c r="J364" s="21" t="s">
        <v>52</v>
      </c>
      <c r="K364" s="27"/>
      <c r="L364" s="21">
        <f t="shared" ref="L364" ca="1" si="132">SUM(L361:L369)</f>
        <v>0</v>
      </c>
    </row>
    <row r="365" spans="1:12" ht="15" x14ac:dyDescent="0.25">
      <c r="A365" s="14">
        <f>A343</f>
        <v>2</v>
      </c>
      <c r="B365" s="14">
        <f>B343</f>
        <v>9</v>
      </c>
      <c r="C365" s="10" t="s">
        <v>33</v>
      </c>
      <c r="D365" s="332" t="s">
        <v>30</v>
      </c>
      <c r="E365" s="328" t="s">
        <v>146</v>
      </c>
      <c r="F365" s="328">
        <v>200</v>
      </c>
      <c r="G365" s="328">
        <v>0.59</v>
      </c>
      <c r="H365" s="328" t="s">
        <v>52</v>
      </c>
      <c r="I365" s="328">
        <v>31.9</v>
      </c>
      <c r="J365" s="328">
        <v>130</v>
      </c>
      <c r="K365" s="327" t="s">
        <v>194</v>
      </c>
      <c r="L365" s="42"/>
    </row>
    <row r="366" spans="1:12" ht="15" x14ac:dyDescent="0.25">
      <c r="A366" s="15"/>
      <c r="B366" s="16"/>
      <c r="C366" s="11"/>
      <c r="D366" s="332" t="s">
        <v>34</v>
      </c>
      <c r="E366" s="328" t="s">
        <v>63</v>
      </c>
      <c r="F366" s="328">
        <v>50</v>
      </c>
      <c r="G366" s="328">
        <v>6.58</v>
      </c>
      <c r="H366" s="328">
        <v>7.83</v>
      </c>
      <c r="I366" s="328">
        <v>46.25</v>
      </c>
      <c r="J366" s="328">
        <v>282</v>
      </c>
      <c r="K366" s="327" t="s">
        <v>88</v>
      </c>
      <c r="L366" s="42"/>
    </row>
    <row r="367" spans="1:12" ht="15" x14ac:dyDescent="0.25">
      <c r="A367" s="15"/>
      <c r="B367" s="16"/>
      <c r="C367" s="11"/>
      <c r="D367" s="332" t="s">
        <v>23</v>
      </c>
      <c r="E367" s="328" t="s">
        <v>23</v>
      </c>
      <c r="F367" s="328">
        <v>100</v>
      </c>
      <c r="G367" s="328">
        <v>1.5</v>
      </c>
      <c r="H367" s="328"/>
      <c r="I367" s="328">
        <v>22.4</v>
      </c>
      <c r="J367" s="328">
        <v>96</v>
      </c>
      <c r="K367" s="327" t="s">
        <v>67</v>
      </c>
      <c r="L367" s="42"/>
    </row>
    <row r="368" spans="1:12" ht="15" x14ac:dyDescent="0.25">
      <c r="A368" s="15"/>
      <c r="B368" s="16"/>
      <c r="C368" s="11"/>
      <c r="D368" s="323"/>
      <c r="E368" s="325"/>
      <c r="F368" s="326"/>
      <c r="G368" s="326"/>
      <c r="H368" s="326"/>
      <c r="I368" s="326"/>
      <c r="J368" s="326"/>
      <c r="K368" s="327"/>
      <c r="L368" s="42"/>
    </row>
    <row r="369" spans="1:12" ht="15" x14ac:dyDescent="0.25">
      <c r="A369" s="17"/>
      <c r="B369" s="18"/>
      <c r="C369" s="8"/>
      <c r="D369" s="324" t="s">
        <v>38</v>
      </c>
      <c r="E369" s="329"/>
      <c r="F369" s="330">
        <v>350</v>
      </c>
      <c r="G369" s="330">
        <v>8.67</v>
      </c>
      <c r="H369" s="330">
        <v>7.83</v>
      </c>
      <c r="I369" s="330">
        <v>100.55000000000001</v>
      </c>
      <c r="J369" s="330">
        <v>508</v>
      </c>
      <c r="K369" s="331"/>
      <c r="L369" s="21">
        <f t="shared" ref="L369" ca="1" si="133">SUM(L362:L368)</f>
        <v>0</v>
      </c>
    </row>
    <row r="370" spans="1:12" ht="15" x14ac:dyDescent="0.25">
      <c r="A370" s="14">
        <f>A343</f>
        <v>2</v>
      </c>
      <c r="B370" s="14">
        <f>B343</f>
        <v>9</v>
      </c>
      <c r="C370" s="10" t="s">
        <v>35</v>
      </c>
      <c r="D370" s="343" t="s">
        <v>26</v>
      </c>
      <c r="E370" s="340" t="s">
        <v>200</v>
      </c>
      <c r="F370" s="340">
        <v>100</v>
      </c>
      <c r="G370" s="340">
        <v>1.37</v>
      </c>
      <c r="H370" s="340">
        <v>4.49</v>
      </c>
      <c r="I370" s="340">
        <v>8.0399999999999991</v>
      </c>
      <c r="J370" s="340">
        <v>78</v>
      </c>
      <c r="K370" s="339" t="s">
        <v>110</v>
      </c>
      <c r="L370" s="42"/>
    </row>
    <row r="371" spans="1:12" ht="15" x14ac:dyDescent="0.25">
      <c r="A371" s="15"/>
      <c r="B371" s="16"/>
      <c r="C371" s="11"/>
      <c r="D371" s="334" t="s">
        <v>20</v>
      </c>
      <c r="E371" s="340" t="s">
        <v>165</v>
      </c>
      <c r="F371" s="340">
        <v>180</v>
      </c>
      <c r="G371" s="340">
        <v>3.6</v>
      </c>
      <c r="H371" s="340">
        <v>9.6300000000000008</v>
      </c>
      <c r="I371" s="340">
        <v>15.3</v>
      </c>
      <c r="J371" s="340">
        <v>162</v>
      </c>
      <c r="K371" s="339" t="s">
        <v>52</v>
      </c>
      <c r="L371" s="42"/>
    </row>
    <row r="372" spans="1:12" ht="15" x14ac:dyDescent="0.25">
      <c r="A372" s="15"/>
      <c r="B372" s="16"/>
      <c r="C372" s="11"/>
      <c r="D372" s="334" t="s">
        <v>29</v>
      </c>
      <c r="E372" s="340" t="s">
        <v>201</v>
      </c>
      <c r="F372" s="340">
        <v>200</v>
      </c>
      <c r="G372" s="340">
        <v>0.6</v>
      </c>
      <c r="H372" s="340">
        <v>0.1</v>
      </c>
      <c r="I372" s="340">
        <v>20.100000000000001</v>
      </c>
      <c r="J372" s="340">
        <v>84</v>
      </c>
      <c r="K372" s="339" t="s">
        <v>167</v>
      </c>
      <c r="L372" s="42"/>
    </row>
    <row r="373" spans="1:12" ht="15" x14ac:dyDescent="0.25">
      <c r="A373" s="15"/>
      <c r="B373" s="16"/>
      <c r="C373" s="11"/>
      <c r="D373" s="334" t="s">
        <v>30</v>
      </c>
      <c r="E373" s="340" t="s">
        <v>127</v>
      </c>
      <c r="F373" s="340">
        <v>60</v>
      </c>
      <c r="G373" s="340">
        <v>4.5599999999999996</v>
      </c>
      <c r="H373" s="340">
        <v>0.48</v>
      </c>
      <c r="I373" s="340">
        <v>29.76</v>
      </c>
      <c r="J373" s="340">
        <v>142</v>
      </c>
      <c r="K373" s="339" t="s">
        <v>51</v>
      </c>
      <c r="L373" s="42"/>
    </row>
    <row r="374" spans="1:12" ht="15" x14ac:dyDescent="0.25">
      <c r="A374" s="15"/>
      <c r="B374" s="16"/>
      <c r="C374" s="11"/>
      <c r="D374" s="334" t="s">
        <v>22</v>
      </c>
      <c r="E374" s="340" t="s">
        <v>128</v>
      </c>
      <c r="F374" s="340">
        <v>60</v>
      </c>
      <c r="G374" s="340">
        <v>4.8</v>
      </c>
      <c r="H374" s="340">
        <v>0.9</v>
      </c>
      <c r="I374" s="340">
        <v>24.06</v>
      </c>
      <c r="J374" s="340">
        <v>124</v>
      </c>
      <c r="K374" s="339" t="s">
        <v>54</v>
      </c>
      <c r="L374" s="42"/>
    </row>
    <row r="375" spans="1:12" ht="15" x14ac:dyDescent="0.25">
      <c r="A375" s="15"/>
      <c r="B375" s="16"/>
      <c r="C375" s="11"/>
      <c r="D375" s="334" t="s">
        <v>22</v>
      </c>
      <c r="E375" s="337"/>
      <c r="F375" s="338"/>
      <c r="G375" s="338"/>
      <c r="H375" s="338"/>
      <c r="I375" s="338"/>
      <c r="J375" s="338"/>
      <c r="K375" s="339"/>
      <c r="L375" s="42"/>
    </row>
    <row r="376" spans="1:12" ht="15" x14ac:dyDescent="0.25">
      <c r="A376" s="17"/>
      <c r="B376" s="18"/>
      <c r="C376" s="8"/>
      <c r="D376" s="333"/>
      <c r="E376" s="337"/>
      <c r="F376" s="338"/>
      <c r="G376" s="338"/>
      <c r="H376" s="338"/>
      <c r="I376" s="338"/>
      <c r="J376" s="338"/>
      <c r="K376" s="339"/>
      <c r="L376" s="21">
        <f t="shared" ref="L376" ca="1" si="134">SUM(L370:L379)</f>
        <v>0</v>
      </c>
    </row>
    <row r="377" spans="1:12" ht="15" x14ac:dyDescent="0.25">
      <c r="A377" s="14">
        <f>A343</f>
        <v>2</v>
      </c>
      <c r="B377" s="14">
        <f>B343</f>
        <v>9</v>
      </c>
      <c r="C377" s="10" t="s">
        <v>36</v>
      </c>
      <c r="D377" s="336" t="s">
        <v>38</v>
      </c>
      <c r="E377" s="335"/>
      <c r="F377" s="341">
        <v>600</v>
      </c>
      <c r="G377" s="341">
        <v>14.93</v>
      </c>
      <c r="H377" s="341">
        <v>15.600000000000001</v>
      </c>
      <c r="I377" s="341">
        <v>97.26</v>
      </c>
      <c r="J377" s="341">
        <v>590</v>
      </c>
      <c r="K377" s="342"/>
      <c r="L377" s="42"/>
    </row>
    <row r="378" spans="1:12" s="344" customFormat="1" ht="15.75" thickBot="1" x14ac:dyDescent="0.3">
      <c r="A378" s="346"/>
      <c r="B378" s="347"/>
      <c r="C378" s="345"/>
      <c r="D378" s="353" t="s">
        <v>37</v>
      </c>
      <c r="E378" s="355" t="s">
        <v>202</v>
      </c>
      <c r="F378" s="355">
        <v>180</v>
      </c>
      <c r="G378" s="355">
        <v>5.22</v>
      </c>
      <c r="H378" s="355">
        <v>4.5</v>
      </c>
      <c r="I378" s="355">
        <v>7.2</v>
      </c>
      <c r="J378" s="355">
        <v>90</v>
      </c>
      <c r="K378" s="354" t="s">
        <v>73</v>
      </c>
      <c r="L378" s="352"/>
    </row>
    <row r="379" spans="1:12" ht="15.75" thickBot="1" x14ac:dyDescent="0.3">
      <c r="A379" s="15"/>
      <c r="B379" s="16"/>
      <c r="C379" s="11"/>
      <c r="D379" s="12" t="s">
        <v>34</v>
      </c>
      <c r="E379" s="49" t="s">
        <v>50</v>
      </c>
      <c r="F379" s="50">
        <v>20</v>
      </c>
      <c r="G379" s="50">
        <v>1.52</v>
      </c>
      <c r="H379" s="50">
        <v>0.16</v>
      </c>
      <c r="I379" s="50">
        <v>9.92</v>
      </c>
      <c r="J379" s="50">
        <v>47</v>
      </c>
      <c r="K379" s="50" t="s">
        <v>74</v>
      </c>
      <c r="L379" s="42"/>
    </row>
    <row r="380" spans="1:12" ht="15" x14ac:dyDescent="0.25">
      <c r="A380" s="15"/>
      <c r="B380" s="16"/>
      <c r="C380" s="11"/>
      <c r="D380" s="12" t="s">
        <v>30</v>
      </c>
      <c r="E380" s="41"/>
      <c r="F380" s="42"/>
      <c r="G380" s="42"/>
      <c r="H380" s="42"/>
      <c r="I380" s="42"/>
      <c r="J380" s="42"/>
      <c r="K380" s="43"/>
      <c r="L380" s="42"/>
    </row>
    <row r="381" spans="1:12" ht="15" x14ac:dyDescent="0.25">
      <c r="A381" s="15"/>
      <c r="B381" s="16"/>
      <c r="C381" s="11"/>
      <c r="D381" s="12" t="s">
        <v>23</v>
      </c>
      <c r="E381" s="41"/>
      <c r="F381" s="42"/>
      <c r="G381" s="42"/>
      <c r="H381" s="42"/>
      <c r="I381" s="42"/>
      <c r="J381" s="42"/>
      <c r="K381" s="43"/>
      <c r="L381" s="42"/>
    </row>
    <row r="382" spans="1:12" ht="15" x14ac:dyDescent="0.25">
      <c r="A382" s="15"/>
      <c r="B382" s="16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15"/>
      <c r="B383" s="16"/>
      <c r="C383" s="11"/>
      <c r="D383" s="6"/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17"/>
      <c r="B384" s="18"/>
      <c r="C384" s="8"/>
      <c r="D384" s="20" t="s">
        <v>38</v>
      </c>
      <c r="E384" s="9"/>
      <c r="F384" s="21">
        <v>200</v>
      </c>
      <c r="G384" s="348">
        <v>6.74</v>
      </c>
      <c r="H384" s="348">
        <v>4.66</v>
      </c>
      <c r="I384" s="348">
        <v>17.12</v>
      </c>
      <c r="J384" s="348">
        <v>137</v>
      </c>
      <c r="K384" s="349"/>
      <c r="L384" s="21">
        <f t="shared" ref="L384" ca="1" si="135">SUM(L377:L386)</f>
        <v>0</v>
      </c>
    </row>
    <row r="385" spans="1:12" ht="15.75" customHeight="1" thickBot="1" x14ac:dyDescent="0.25">
      <c r="A385" s="34">
        <f>A343</f>
        <v>2</v>
      </c>
      <c r="B385" s="34">
        <f>B343</f>
        <v>9</v>
      </c>
      <c r="C385" s="410" t="s">
        <v>4</v>
      </c>
      <c r="D385" s="411"/>
      <c r="E385" s="31"/>
      <c r="F385" s="32" t="s">
        <v>52</v>
      </c>
      <c r="G385" s="350">
        <v>78.39</v>
      </c>
      <c r="H385" s="350">
        <v>87.859999999999985</v>
      </c>
      <c r="I385" s="350">
        <v>400.61</v>
      </c>
      <c r="J385" s="350">
        <v>2709</v>
      </c>
      <c r="K385" s="351"/>
      <c r="L385" s="32">
        <f t="shared" ref="L385" ca="1" si="136">L350+L354+L364+L369+L376+L384</f>
        <v>0</v>
      </c>
    </row>
    <row r="386" spans="1:12" ht="15" x14ac:dyDescent="0.25">
      <c r="A386" s="22">
        <v>2</v>
      </c>
      <c r="B386" s="23">
        <v>10</v>
      </c>
      <c r="C386" s="24" t="s">
        <v>19</v>
      </c>
      <c r="D386" s="356" t="s">
        <v>20</v>
      </c>
      <c r="E386" s="366" t="s">
        <v>203</v>
      </c>
      <c r="F386" s="366">
        <v>270</v>
      </c>
      <c r="G386" s="366">
        <v>8.64</v>
      </c>
      <c r="H386" s="366">
        <v>15.4</v>
      </c>
      <c r="I386" s="366">
        <v>48.27</v>
      </c>
      <c r="J386" s="366">
        <v>366</v>
      </c>
      <c r="K386" s="365" t="s">
        <v>123</v>
      </c>
      <c r="L386" s="40"/>
    </row>
    <row r="387" spans="1:12" ht="15" x14ac:dyDescent="0.25">
      <c r="A387" s="25"/>
      <c r="B387" s="16"/>
      <c r="C387" s="11"/>
      <c r="D387" s="358" t="s">
        <v>21</v>
      </c>
      <c r="E387" s="366" t="s">
        <v>204</v>
      </c>
      <c r="F387" s="367">
        <v>200</v>
      </c>
      <c r="G387" s="367">
        <v>1.4</v>
      </c>
      <c r="H387" s="367">
        <v>1.2</v>
      </c>
      <c r="I387" s="368">
        <v>11.4</v>
      </c>
      <c r="J387" s="367">
        <v>63</v>
      </c>
      <c r="K387" s="365" t="s">
        <v>159</v>
      </c>
      <c r="L387" s="42"/>
    </row>
    <row r="388" spans="1:12" ht="15" x14ac:dyDescent="0.25">
      <c r="A388" s="25"/>
      <c r="B388" s="16"/>
      <c r="C388" s="11"/>
      <c r="D388" s="358" t="s">
        <v>22</v>
      </c>
      <c r="E388" s="366" t="s">
        <v>127</v>
      </c>
      <c r="F388" s="366">
        <v>50</v>
      </c>
      <c r="G388" s="366">
        <v>3.8</v>
      </c>
      <c r="H388" s="366">
        <v>0.4</v>
      </c>
      <c r="I388" s="366">
        <v>24.8</v>
      </c>
      <c r="J388" s="366">
        <v>118</v>
      </c>
      <c r="K388" s="365" t="s">
        <v>51</v>
      </c>
      <c r="L388" s="42"/>
    </row>
    <row r="389" spans="1:12" ht="15" x14ac:dyDescent="0.25">
      <c r="A389" s="25"/>
      <c r="B389" s="16"/>
      <c r="C389" s="11"/>
      <c r="D389" s="358" t="s">
        <v>22</v>
      </c>
      <c r="E389" s="366" t="s">
        <v>128</v>
      </c>
      <c r="F389" s="366">
        <v>30</v>
      </c>
      <c r="G389" s="366">
        <v>2.4</v>
      </c>
      <c r="H389" s="366">
        <v>0.45</v>
      </c>
      <c r="I389" s="366">
        <v>12.03</v>
      </c>
      <c r="J389" s="366">
        <v>62</v>
      </c>
      <c r="K389" s="365" t="s">
        <v>54</v>
      </c>
      <c r="L389" s="42"/>
    </row>
    <row r="390" spans="1:12" ht="15" x14ac:dyDescent="0.25">
      <c r="A390" s="25"/>
      <c r="B390" s="16"/>
      <c r="C390" s="11"/>
      <c r="D390" s="358" t="s">
        <v>23</v>
      </c>
      <c r="E390" s="363"/>
      <c r="F390" s="364"/>
      <c r="G390" s="364"/>
      <c r="H390" s="364"/>
      <c r="I390" s="364"/>
      <c r="J390" s="364"/>
      <c r="K390" s="365"/>
      <c r="L390" s="42"/>
    </row>
    <row r="391" spans="1:12" ht="15" x14ac:dyDescent="0.25">
      <c r="A391" s="25"/>
      <c r="B391" s="16"/>
      <c r="C391" s="11"/>
      <c r="D391" s="357"/>
      <c r="E391" s="363" t="s">
        <v>170</v>
      </c>
      <c r="F391" s="364">
        <v>10</v>
      </c>
      <c r="G391" s="364">
        <v>7.0000000000000007E-2</v>
      </c>
      <c r="H391" s="364">
        <v>6.86</v>
      </c>
      <c r="I391" s="364">
        <v>0.09</v>
      </c>
      <c r="J391" s="364">
        <v>62</v>
      </c>
      <c r="K391" s="365"/>
      <c r="L391" s="42"/>
    </row>
    <row r="392" spans="1:12" ht="15" x14ac:dyDescent="0.25">
      <c r="A392" s="25"/>
      <c r="B392" s="16"/>
      <c r="C392" s="11"/>
      <c r="D392" s="360" t="s">
        <v>38</v>
      </c>
      <c r="E392" s="359"/>
      <c r="F392" s="361">
        <v>560</v>
      </c>
      <c r="G392" s="361">
        <v>16.309999999999999</v>
      </c>
      <c r="H392" s="361">
        <v>24.31</v>
      </c>
      <c r="I392" s="361">
        <v>96.59</v>
      </c>
      <c r="J392" s="361">
        <v>671</v>
      </c>
      <c r="K392" s="362"/>
      <c r="L392" s="42"/>
    </row>
    <row r="393" spans="1:12" ht="15" x14ac:dyDescent="0.25">
      <c r="A393" s="26"/>
      <c r="B393" s="18"/>
      <c r="C393" s="8"/>
      <c r="D393" s="19" t="s">
        <v>38</v>
      </c>
      <c r="E393" s="9"/>
      <c r="F393" s="21">
        <f>SUM(F386:F392)</f>
        <v>1120</v>
      </c>
      <c r="G393" s="21">
        <f t="shared" ref="G393" si="137">SUM(G386:G392)</f>
        <v>32.619999999999997</v>
      </c>
      <c r="H393" s="21">
        <f t="shared" ref="H393" si="138">SUM(H386:H392)</f>
        <v>48.62</v>
      </c>
      <c r="I393" s="21">
        <f t="shared" ref="I393" si="139">SUM(I386:I392)</f>
        <v>193.18</v>
      </c>
      <c r="J393" s="21">
        <f t="shared" ref="J393" si="140">SUM(J386:J392)</f>
        <v>1342</v>
      </c>
      <c r="K393" s="27"/>
      <c r="L393" s="21">
        <f t="shared" ref="L393" si="141">SUM(L386:L392)</f>
        <v>0</v>
      </c>
    </row>
    <row r="394" spans="1:12" ht="15" x14ac:dyDescent="0.25">
      <c r="A394" s="28">
        <f>A386</f>
        <v>2</v>
      </c>
      <c r="B394" s="14">
        <f>B386</f>
        <v>10</v>
      </c>
      <c r="C394" s="10" t="s">
        <v>24</v>
      </c>
      <c r="D394" s="12" t="s">
        <v>23</v>
      </c>
      <c r="E394" s="41"/>
      <c r="F394" s="42"/>
      <c r="G394" s="42"/>
      <c r="H394" s="42"/>
      <c r="I394" s="42"/>
      <c r="J394" s="42"/>
      <c r="K394" s="43"/>
      <c r="L394" s="42"/>
    </row>
    <row r="395" spans="1:12" ht="15" x14ac:dyDescent="0.25">
      <c r="A395" s="25"/>
      <c r="B395" s="16"/>
      <c r="C395" s="11"/>
      <c r="D395" s="6"/>
      <c r="E395" s="41"/>
      <c r="F395" s="42"/>
      <c r="G395" s="42"/>
      <c r="H395" s="42"/>
      <c r="I395" s="42"/>
      <c r="J395" s="42"/>
      <c r="K395" s="43"/>
      <c r="L395" s="42"/>
    </row>
    <row r="396" spans="1:12" ht="15" x14ac:dyDescent="0.25">
      <c r="A396" s="25"/>
      <c r="B396" s="16"/>
      <c r="C396" s="11"/>
      <c r="D396" s="6"/>
      <c r="E396" s="41"/>
      <c r="F396" s="42"/>
      <c r="G396" s="42"/>
      <c r="H396" s="42"/>
      <c r="I396" s="42"/>
      <c r="J396" s="42"/>
      <c r="K396" s="43"/>
      <c r="L396" s="42"/>
    </row>
    <row r="397" spans="1:12" ht="15" x14ac:dyDescent="0.25">
      <c r="A397" s="26"/>
      <c r="B397" s="18"/>
      <c r="C397" s="8"/>
      <c r="D397" s="19" t="s">
        <v>38</v>
      </c>
      <c r="E397" s="9"/>
      <c r="F397" s="21">
        <f>SUM(F394:F396)</f>
        <v>0</v>
      </c>
      <c r="G397" s="21">
        <f t="shared" ref="G397" si="142">SUM(G394:G396)</f>
        <v>0</v>
      </c>
      <c r="H397" s="21">
        <f t="shared" ref="H397" si="143">SUM(H394:H396)</f>
        <v>0</v>
      </c>
      <c r="I397" s="21">
        <f t="shared" ref="I397" si="144">SUM(I394:I396)</f>
        <v>0</v>
      </c>
      <c r="J397" s="21">
        <f t="shared" ref="J397" si="145">SUM(J394:J396)</f>
        <v>0</v>
      </c>
      <c r="K397" s="27"/>
      <c r="L397" s="21">
        <f t="shared" ref="L397" ca="1" si="146">SUM(L394:L402)</f>
        <v>0</v>
      </c>
    </row>
    <row r="398" spans="1:12" ht="15" x14ac:dyDescent="0.25">
      <c r="A398" s="28">
        <f>A386</f>
        <v>2</v>
      </c>
      <c r="B398" s="14">
        <f>B386</f>
        <v>10</v>
      </c>
      <c r="C398" s="10" t="s">
        <v>25</v>
      </c>
      <c r="D398" s="370" t="s">
        <v>26</v>
      </c>
      <c r="E398" s="373"/>
      <c r="F398" s="374"/>
      <c r="G398" s="374"/>
      <c r="H398" s="374"/>
      <c r="I398" s="374"/>
      <c r="J398" s="374"/>
      <c r="K398" s="375"/>
      <c r="L398" s="42"/>
    </row>
    <row r="399" spans="1:12" ht="15" x14ac:dyDescent="0.25">
      <c r="A399" s="25"/>
      <c r="B399" s="16"/>
      <c r="C399" s="11"/>
      <c r="D399" s="370" t="s">
        <v>27</v>
      </c>
      <c r="E399" s="376" t="s">
        <v>205</v>
      </c>
      <c r="F399" s="376">
        <v>250</v>
      </c>
      <c r="G399" s="376">
        <v>2</v>
      </c>
      <c r="H399" s="376">
        <v>5.37</v>
      </c>
      <c r="I399" s="376">
        <v>8.67</v>
      </c>
      <c r="J399" s="376">
        <v>91</v>
      </c>
      <c r="K399" s="375" t="s">
        <v>172</v>
      </c>
      <c r="L399" s="42"/>
    </row>
    <row r="400" spans="1:12" ht="15" x14ac:dyDescent="0.25">
      <c r="A400" s="25"/>
      <c r="B400" s="16"/>
      <c r="C400" s="11"/>
      <c r="D400" s="370" t="s">
        <v>28</v>
      </c>
      <c r="E400" s="376" t="s">
        <v>206</v>
      </c>
      <c r="F400" s="376">
        <v>110</v>
      </c>
      <c r="G400" s="376">
        <v>15.08</v>
      </c>
      <c r="H400" s="376">
        <v>8.7899999999999991</v>
      </c>
      <c r="I400" s="376">
        <v>9.09</v>
      </c>
      <c r="J400" s="379">
        <v>176</v>
      </c>
      <c r="K400" s="375" t="s">
        <v>111</v>
      </c>
      <c r="L400" s="42"/>
    </row>
    <row r="401" spans="1:12" ht="15" x14ac:dyDescent="0.25">
      <c r="A401" s="25"/>
      <c r="B401" s="16"/>
      <c r="C401" s="11"/>
      <c r="D401" s="370" t="s">
        <v>29</v>
      </c>
      <c r="E401" s="376" t="s">
        <v>207</v>
      </c>
      <c r="F401" s="376">
        <v>240</v>
      </c>
      <c r="G401" s="376">
        <v>5.76</v>
      </c>
      <c r="H401" s="376">
        <v>8.18</v>
      </c>
      <c r="I401" s="376">
        <v>56.23</v>
      </c>
      <c r="J401" s="379">
        <v>322</v>
      </c>
      <c r="K401" s="375" t="s">
        <v>124</v>
      </c>
      <c r="L401" s="42"/>
    </row>
    <row r="402" spans="1:12" ht="15" x14ac:dyDescent="0.25">
      <c r="A402" s="25"/>
      <c r="B402" s="16"/>
      <c r="C402" s="11"/>
      <c r="D402" s="370" t="s">
        <v>30</v>
      </c>
      <c r="E402" s="376" t="s">
        <v>208</v>
      </c>
      <c r="F402" s="376">
        <v>200</v>
      </c>
      <c r="G402" s="376" t="s">
        <v>52</v>
      </c>
      <c r="H402" s="376" t="s">
        <v>52</v>
      </c>
      <c r="I402" s="376">
        <v>15</v>
      </c>
      <c r="J402" s="379">
        <v>60</v>
      </c>
      <c r="K402" s="375" t="s">
        <v>103</v>
      </c>
      <c r="L402" s="42"/>
    </row>
    <row r="403" spans="1:12" ht="15" x14ac:dyDescent="0.25">
      <c r="A403" s="25"/>
      <c r="B403" s="16"/>
      <c r="C403" s="11"/>
      <c r="D403" s="370" t="s">
        <v>31</v>
      </c>
      <c r="E403" s="376" t="s">
        <v>127</v>
      </c>
      <c r="F403" s="376">
        <v>50</v>
      </c>
      <c r="G403" s="376">
        <v>3.8</v>
      </c>
      <c r="H403" s="376">
        <v>0.4</v>
      </c>
      <c r="I403" s="376">
        <v>24.8</v>
      </c>
      <c r="J403" s="379">
        <v>118</v>
      </c>
      <c r="K403" s="375" t="s">
        <v>51</v>
      </c>
      <c r="L403" s="42"/>
    </row>
    <row r="404" spans="1:12" ht="15" x14ac:dyDescent="0.25">
      <c r="A404" s="25"/>
      <c r="B404" s="16"/>
      <c r="C404" s="11"/>
      <c r="D404" s="370" t="s">
        <v>32</v>
      </c>
      <c r="E404" s="376" t="s">
        <v>128</v>
      </c>
      <c r="F404" s="376">
        <v>60</v>
      </c>
      <c r="G404" s="376">
        <v>4.8</v>
      </c>
      <c r="H404" s="376">
        <v>0.9</v>
      </c>
      <c r="I404" s="376">
        <v>24.06</v>
      </c>
      <c r="J404" s="379">
        <v>124</v>
      </c>
      <c r="K404" s="375" t="s">
        <v>54</v>
      </c>
      <c r="L404" s="42"/>
    </row>
    <row r="405" spans="1:12" ht="15" x14ac:dyDescent="0.25">
      <c r="A405" s="25"/>
      <c r="B405" s="16"/>
      <c r="C405" s="11"/>
      <c r="D405" s="369"/>
      <c r="E405" s="376" t="s">
        <v>209</v>
      </c>
      <c r="F405" s="376">
        <v>30</v>
      </c>
      <c r="G405" s="376">
        <v>0.36</v>
      </c>
      <c r="H405" s="376">
        <v>1.05</v>
      </c>
      <c r="I405" s="376">
        <v>2.2200000000000002</v>
      </c>
      <c r="J405" s="379">
        <v>20</v>
      </c>
      <c r="K405" s="375" t="s">
        <v>210</v>
      </c>
      <c r="L405" s="42"/>
    </row>
    <row r="406" spans="1:12" ht="15" x14ac:dyDescent="0.25">
      <c r="A406" s="25"/>
      <c r="B406" s="16"/>
      <c r="C406" s="11"/>
      <c r="D406" s="372" t="s">
        <v>38</v>
      </c>
      <c r="E406" s="371"/>
      <c r="F406" s="377">
        <v>940</v>
      </c>
      <c r="G406" s="377">
        <v>31.799999999999997</v>
      </c>
      <c r="H406" s="377">
        <v>24.689999999999998</v>
      </c>
      <c r="I406" s="377">
        <v>140.07</v>
      </c>
      <c r="J406" s="377">
        <v>911</v>
      </c>
      <c r="K406" s="378"/>
      <c r="L406" s="42"/>
    </row>
    <row r="407" spans="1:12" ht="15" x14ac:dyDescent="0.25">
      <c r="A407" s="26"/>
      <c r="B407" s="18"/>
      <c r="C407" s="8"/>
      <c r="D407" s="19" t="s">
        <v>52</v>
      </c>
      <c r="E407" s="9"/>
      <c r="F407" s="21" t="s">
        <v>52</v>
      </c>
      <c r="G407" s="21" t="s">
        <v>52</v>
      </c>
      <c r="H407" s="21" t="s">
        <v>52</v>
      </c>
      <c r="I407" s="21" t="s">
        <v>52</v>
      </c>
      <c r="J407" s="21" t="s">
        <v>52</v>
      </c>
      <c r="K407" s="27"/>
      <c r="L407" s="21">
        <f t="shared" ref="L407" ca="1" si="147">SUM(L404:L412)</f>
        <v>0</v>
      </c>
    </row>
    <row r="408" spans="1:12" ht="15" x14ac:dyDescent="0.25">
      <c r="A408" s="28">
        <f>A386</f>
        <v>2</v>
      </c>
      <c r="B408" s="14">
        <f>B386</f>
        <v>10</v>
      </c>
      <c r="C408" s="10" t="s">
        <v>33</v>
      </c>
      <c r="D408" s="389" t="s">
        <v>30</v>
      </c>
      <c r="E408" s="385" t="s">
        <v>146</v>
      </c>
      <c r="F408" s="385">
        <v>200</v>
      </c>
      <c r="G408" s="385">
        <v>0.59</v>
      </c>
      <c r="H408" s="385" t="s">
        <v>52</v>
      </c>
      <c r="I408" s="385">
        <v>31.9</v>
      </c>
      <c r="J408" s="385">
        <v>130</v>
      </c>
      <c r="K408" s="384" t="s">
        <v>194</v>
      </c>
      <c r="L408" s="42"/>
    </row>
    <row r="409" spans="1:12" ht="15" x14ac:dyDescent="0.25">
      <c r="A409" s="25"/>
      <c r="B409" s="16"/>
      <c r="C409" s="11"/>
      <c r="D409" s="389" t="s">
        <v>34</v>
      </c>
      <c r="E409" s="385" t="s">
        <v>195</v>
      </c>
      <c r="F409" s="385">
        <v>50</v>
      </c>
      <c r="G409" s="385">
        <v>6.58</v>
      </c>
      <c r="H409" s="385">
        <v>7.83</v>
      </c>
      <c r="I409" s="385">
        <v>46.25</v>
      </c>
      <c r="J409" s="385">
        <v>282</v>
      </c>
      <c r="K409" s="384" t="s">
        <v>88</v>
      </c>
      <c r="L409" s="42"/>
    </row>
    <row r="410" spans="1:12" ht="15" x14ac:dyDescent="0.25">
      <c r="A410" s="25"/>
      <c r="B410" s="16"/>
      <c r="C410" s="11"/>
      <c r="D410" s="389" t="s">
        <v>23</v>
      </c>
      <c r="E410" s="385" t="s">
        <v>211</v>
      </c>
      <c r="F410" s="385">
        <v>100</v>
      </c>
      <c r="G410" s="385">
        <v>1.5</v>
      </c>
      <c r="H410" s="385"/>
      <c r="I410" s="385">
        <v>22.4</v>
      </c>
      <c r="J410" s="385">
        <v>96</v>
      </c>
      <c r="K410" s="384" t="s">
        <v>67</v>
      </c>
      <c r="L410" s="42"/>
    </row>
    <row r="411" spans="1:12" ht="15" x14ac:dyDescent="0.25">
      <c r="A411" s="25"/>
      <c r="B411" s="16"/>
      <c r="C411" s="11"/>
      <c r="D411" s="380"/>
      <c r="E411" s="382"/>
      <c r="F411" s="383"/>
      <c r="G411" s="383"/>
      <c r="H411" s="383"/>
      <c r="I411" s="383"/>
      <c r="J411" s="383"/>
      <c r="K411" s="384"/>
      <c r="L411" s="42"/>
    </row>
    <row r="412" spans="1:12" ht="15" x14ac:dyDescent="0.25">
      <c r="A412" s="26"/>
      <c r="B412" s="18"/>
      <c r="C412" s="8"/>
      <c r="D412" s="381" t="s">
        <v>38</v>
      </c>
      <c r="E412" s="386"/>
      <c r="F412" s="387">
        <v>350</v>
      </c>
      <c r="G412" s="387">
        <v>8.67</v>
      </c>
      <c r="H412" s="387">
        <v>7.83</v>
      </c>
      <c r="I412" s="387">
        <v>100.55000000000001</v>
      </c>
      <c r="J412" s="387">
        <v>508</v>
      </c>
      <c r="K412" s="388"/>
      <c r="L412" s="21">
        <f t="shared" ref="L412" ca="1" si="148">SUM(L405:L411)</f>
        <v>0</v>
      </c>
    </row>
    <row r="413" spans="1:12" ht="15" x14ac:dyDescent="0.25">
      <c r="A413" s="28">
        <f>A386</f>
        <v>2</v>
      </c>
      <c r="B413" s="14">
        <f>B386</f>
        <v>10</v>
      </c>
      <c r="C413" s="10" t="s">
        <v>35</v>
      </c>
      <c r="D413" s="391" t="s">
        <v>20</v>
      </c>
      <c r="E413" s="397" t="s">
        <v>137</v>
      </c>
      <c r="F413" s="397">
        <v>240</v>
      </c>
      <c r="G413" s="397">
        <v>11.06</v>
      </c>
      <c r="H413" s="397">
        <v>13.25</v>
      </c>
      <c r="I413" s="397">
        <v>42.94</v>
      </c>
      <c r="J413" s="397">
        <v>336</v>
      </c>
      <c r="K413" s="396" t="s">
        <v>113</v>
      </c>
      <c r="L413" s="42"/>
    </row>
    <row r="414" spans="1:12" ht="15" x14ac:dyDescent="0.25">
      <c r="A414" s="25"/>
      <c r="B414" s="16"/>
      <c r="C414" s="11"/>
      <c r="D414" s="391"/>
      <c r="E414" s="397" t="s">
        <v>138</v>
      </c>
      <c r="F414" s="397">
        <v>50</v>
      </c>
      <c r="G414" s="397">
        <v>3.6</v>
      </c>
      <c r="H414" s="397">
        <v>4.25</v>
      </c>
      <c r="I414" s="397">
        <v>27.75</v>
      </c>
      <c r="J414" s="397">
        <v>164</v>
      </c>
      <c r="K414" s="396"/>
      <c r="L414" s="42"/>
    </row>
    <row r="415" spans="1:12" ht="15" x14ac:dyDescent="0.25">
      <c r="A415" s="25"/>
      <c r="B415" s="16"/>
      <c r="C415" s="11"/>
      <c r="D415" s="391" t="s">
        <v>29</v>
      </c>
      <c r="E415" s="397"/>
      <c r="F415" s="397"/>
      <c r="G415" s="397"/>
      <c r="H415" s="397"/>
      <c r="I415" s="397"/>
      <c r="J415" s="397"/>
      <c r="K415" s="396"/>
      <c r="L415" s="42"/>
    </row>
    <row r="416" spans="1:12" ht="15" x14ac:dyDescent="0.25">
      <c r="A416" s="25"/>
      <c r="B416" s="16"/>
      <c r="C416" s="11"/>
      <c r="D416" s="391" t="s">
        <v>30</v>
      </c>
      <c r="E416" s="397" t="s">
        <v>139</v>
      </c>
      <c r="F416" s="397">
        <v>200</v>
      </c>
      <c r="G416" s="397">
        <v>0.2</v>
      </c>
      <c r="H416" s="397">
        <v>0.1</v>
      </c>
      <c r="I416" s="397">
        <v>9.3000000000000007</v>
      </c>
      <c r="J416" s="397">
        <v>38</v>
      </c>
      <c r="K416" s="396" t="s">
        <v>167</v>
      </c>
      <c r="L416" s="42"/>
    </row>
    <row r="417" spans="1:12" ht="15" x14ac:dyDescent="0.25">
      <c r="A417" s="25"/>
      <c r="B417" s="16"/>
      <c r="C417" s="11"/>
      <c r="D417" s="391" t="s">
        <v>22</v>
      </c>
      <c r="E417" s="397" t="s">
        <v>127</v>
      </c>
      <c r="F417" s="397">
        <v>50</v>
      </c>
      <c r="G417" s="397">
        <v>3.8</v>
      </c>
      <c r="H417" s="397">
        <v>0.4</v>
      </c>
      <c r="I417" s="397">
        <v>24.8</v>
      </c>
      <c r="J417" s="397">
        <v>118</v>
      </c>
      <c r="K417" s="396" t="s">
        <v>51</v>
      </c>
      <c r="L417" s="42"/>
    </row>
    <row r="418" spans="1:12" ht="15" x14ac:dyDescent="0.25">
      <c r="A418" s="25"/>
      <c r="B418" s="16"/>
      <c r="C418" s="11"/>
      <c r="D418" s="391" t="s">
        <v>22</v>
      </c>
      <c r="E418" s="397" t="s">
        <v>128</v>
      </c>
      <c r="F418" s="397">
        <v>60</v>
      </c>
      <c r="G418" s="397">
        <v>4.8</v>
      </c>
      <c r="H418" s="397">
        <v>0.9</v>
      </c>
      <c r="I418" s="397">
        <v>24.06</v>
      </c>
      <c r="J418" s="397">
        <v>124</v>
      </c>
      <c r="K418" s="396" t="s">
        <v>54</v>
      </c>
      <c r="L418" s="42"/>
    </row>
    <row r="419" spans="1:12" ht="15" x14ac:dyDescent="0.25">
      <c r="A419" s="26"/>
      <c r="B419" s="18"/>
      <c r="C419" s="8"/>
      <c r="D419" s="390"/>
      <c r="E419" s="394"/>
      <c r="F419" s="395"/>
      <c r="G419" s="395"/>
      <c r="H419" s="395"/>
      <c r="I419" s="395"/>
      <c r="J419" s="395"/>
      <c r="K419" s="396"/>
      <c r="L419" s="21">
        <f t="shared" ref="L419" ca="1" si="149">SUM(L413:L422)</f>
        <v>0</v>
      </c>
    </row>
    <row r="420" spans="1:12" ht="15" x14ac:dyDescent="0.25">
      <c r="A420" s="28">
        <f>A386</f>
        <v>2</v>
      </c>
      <c r="B420" s="14">
        <f>B386</f>
        <v>10</v>
      </c>
      <c r="C420" s="10" t="s">
        <v>36</v>
      </c>
      <c r="D420" s="393" t="s">
        <v>38</v>
      </c>
      <c r="E420" s="392"/>
      <c r="F420" s="398">
        <v>600</v>
      </c>
      <c r="G420" s="398">
        <v>23.46</v>
      </c>
      <c r="H420" s="398">
        <v>18.899999999999999</v>
      </c>
      <c r="I420" s="398">
        <v>128.85</v>
      </c>
      <c r="J420" s="398">
        <v>780</v>
      </c>
      <c r="K420" s="399"/>
      <c r="L420" s="42"/>
    </row>
    <row r="421" spans="1:12" s="401" customFormat="1" ht="15.75" thickBot="1" x14ac:dyDescent="0.3">
      <c r="A421" s="405"/>
      <c r="B421" s="403"/>
      <c r="C421" s="402"/>
      <c r="D421" s="407" t="s">
        <v>37</v>
      </c>
      <c r="E421" s="409" t="s">
        <v>202</v>
      </c>
      <c r="F421" s="409">
        <v>180</v>
      </c>
      <c r="G421" s="409">
        <v>5.22</v>
      </c>
      <c r="H421" s="409">
        <v>4.5</v>
      </c>
      <c r="I421" s="409">
        <v>7.2</v>
      </c>
      <c r="J421" s="409">
        <v>90</v>
      </c>
      <c r="K421" s="408" t="s">
        <v>73</v>
      </c>
      <c r="L421" s="406"/>
    </row>
    <row r="422" spans="1:12" ht="15.75" thickBot="1" x14ac:dyDescent="0.3">
      <c r="A422" s="25"/>
      <c r="B422" s="16"/>
      <c r="C422" s="11"/>
      <c r="D422" s="12" t="s">
        <v>34</v>
      </c>
      <c r="E422" s="49" t="s">
        <v>50</v>
      </c>
      <c r="F422" s="50">
        <v>20</v>
      </c>
      <c r="G422" s="50">
        <v>1.52</v>
      </c>
      <c r="H422" s="50">
        <v>0.16</v>
      </c>
      <c r="I422" s="50">
        <v>9.92</v>
      </c>
      <c r="J422" s="50">
        <v>47</v>
      </c>
      <c r="K422" s="50" t="s">
        <v>74</v>
      </c>
      <c r="L422" s="42"/>
    </row>
    <row r="423" spans="1:12" ht="15" x14ac:dyDescent="0.25">
      <c r="A423" s="25"/>
      <c r="B423" s="16"/>
      <c r="C423" s="11"/>
      <c r="D423" s="12" t="s">
        <v>30</v>
      </c>
      <c r="E423" s="41"/>
      <c r="F423" s="42"/>
      <c r="G423" s="42"/>
      <c r="H423" s="42"/>
      <c r="I423" s="42"/>
      <c r="J423" s="42"/>
      <c r="K423" s="43"/>
      <c r="L423" s="42"/>
    </row>
    <row r="424" spans="1:12" ht="15" x14ac:dyDescent="0.25">
      <c r="A424" s="25"/>
      <c r="B424" s="16"/>
      <c r="C424" s="11"/>
      <c r="D424" s="12" t="s">
        <v>23</v>
      </c>
      <c r="E424" s="41"/>
      <c r="F424" s="42"/>
      <c r="G424" s="42"/>
      <c r="H424" s="42"/>
      <c r="I424" s="42"/>
      <c r="J424" s="42"/>
      <c r="K424" s="43"/>
      <c r="L424" s="42"/>
    </row>
    <row r="425" spans="1:12" ht="15" x14ac:dyDescent="0.25">
      <c r="A425" s="25"/>
      <c r="B425" s="16"/>
      <c r="C425" s="11"/>
      <c r="D425" s="6"/>
      <c r="E425" s="41"/>
      <c r="F425" s="42"/>
      <c r="G425" s="42"/>
      <c r="H425" s="42"/>
      <c r="I425" s="42"/>
      <c r="J425" s="42"/>
      <c r="K425" s="43"/>
      <c r="L425" s="42"/>
    </row>
    <row r="426" spans="1:12" ht="15" x14ac:dyDescent="0.25">
      <c r="A426" s="25"/>
      <c r="B426" s="16"/>
      <c r="C426" s="11"/>
      <c r="D426" s="6"/>
      <c r="E426" s="41"/>
      <c r="F426" s="42"/>
      <c r="G426" s="42"/>
      <c r="H426" s="42"/>
      <c r="I426" s="42"/>
      <c r="J426" s="42"/>
      <c r="K426" s="43"/>
      <c r="L426" s="42"/>
    </row>
    <row r="427" spans="1:12" ht="15" x14ac:dyDescent="0.25">
      <c r="A427" s="26"/>
      <c r="B427" s="18"/>
      <c r="C427" s="8"/>
      <c r="D427" s="20" t="s">
        <v>38</v>
      </c>
      <c r="E427" s="9"/>
      <c r="F427" s="404">
        <v>200</v>
      </c>
      <c r="G427" s="404">
        <v>6.74</v>
      </c>
      <c r="H427" s="404">
        <v>4.66</v>
      </c>
      <c r="I427" s="404">
        <v>17.12</v>
      </c>
      <c r="J427" s="404">
        <v>137</v>
      </c>
      <c r="K427" s="27"/>
      <c r="L427" s="21">
        <f ca="1">SUM(L420:L428)</f>
        <v>0</v>
      </c>
    </row>
    <row r="428" spans="1:12" ht="15.75" customHeight="1" thickBot="1" x14ac:dyDescent="0.25">
      <c r="A428" s="29">
        <f>A386</f>
        <v>2</v>
      </c>
      <c r="B428" s="30">
        <f>B386</f>
        <v>10</v>
      </c>
      <c r="C428" s="410" t="s">
        <v>4</v>
      </c>
      <c r="D428" s="411"/>
      <c r="E428" s="31"/>
      <c r="F428" s="32" t="s">
        <v>52</v>
      </c>
      <c r="G428" s="400">
        <v>86.98</v>
      </c>
      <c r="H428" s="400">
        <v>80.389999999999986</v>
      </c>
      <c r="I428" s="400">
        <v>483.18000000000006</v>
      </c>
      <c r="J428" s="400">
        <v>3007</v>
      </c>
      <c r="K428" s="33"/>
      <c r="L428" s="32">
        <f t="shared" ref="L428" ca="1" si="150">L393+L397+L407+L412+L419+L427</f>
        <v>0</v>
      </c>
    </row>
  </sheetData>
  <mergeCells count="13">
    <mergeCell ref="C342:D342"/>
    <mergeCell ref="C385:D385"/>
    <mergeCell ref="C428:D428"/>
    <mergeCell ref="C300:D300"/>
    <mergeCell ref="C47:D47"/>
    <mergeCell ref="C1:E1"/>
    <mergeCell ref="H1:K1"/>
    <mergeCell ref="H2:K2"/>
    <mergeCell ref="C89:D89"/>
    <mergeCell ref="C131:D131"/>
    <mergeCell ref="C173:D173"/>
    <mergeCell ref="C216:D216"/>
    <mergeCell ref="C258:D2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2024-02-02T07:02:11Z</dcterms:modified>
</cp:coreProperties>
</file>